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ulv\Desktop\"/>
    </mc:Choice>
  </mc:AlternateContent>
  <xr:revisionPtr revIDLastSave="0" documentId="8_{1C2EA905-F3EB-4CF6-951B-3210A69491E8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2020-2021 Before Labor Day" sheetId="13" r:id="rId1"/>
  </sheets>
  <definedNames>
    <definedName name="\c" localSheetId="0">'2020-2021 Before Labor Day'!$BY$218</definedName>
    <definedName name="\c">#REF!</definedName>
    <definedName name="\v" localSheetId="0">'2020-2021 Before Labor Day'!$BY$223</definedName>
    <definedName name="\v">#REF!</definedName>
    <definedName name="_Regression_Int" localSheetId="0" hidden="1">1</definedName>
    <definedName name="APR" localSheetId="0">'2020-2021 Before Labor Day'!$CA$202</definedName>
    <definedName name="APR">#REF!</definedName>
    <definedName name="AUG" localSheetId="0">'2020-2021 Before Labor Day'!$CA$206</definedName>
    <definedName name="AUG">#REF!</definedName>
    <definedName name="FEB" localSheetId="0">'2020-2021 Before Labor Day'!$CA$200</definedName>
    <definedName name="FEB">#REF!</definedName>
    <definedName name="JAN" localSheetId="0">'2020-2021 Before Labor Day'!$CA$199</definedName>
    <definedName name="JAN">#REF!</definedName>
    <definedName name="JUL" localSheetId="0">'2020-2021 Before Labor Day'!$CA$205</definedName>
    <definedName name="JUL">#REF!</definedName>
    <definedName name="JUN" localSheetId="0">'2020-2021 Before Labor Day'!$CA$204</definedName>
    <definedName name="JUN">#REF!</definedName>
    <definedName name="MAR" localSheetId="0">'2020-2021 Before Labor Day'!$CA$201</definedName>
    <definedName name="MAR">#REF!</definedName>
    <definedName name="MAY" localSheetId="0">'2020-2021 Before Labor Day'!$CA$203</definedName>
    <definedName name="MAY">#REF!</definedName>
    <definedName name="_xlnm.Print_Area" localSheetId="0">'2020-2021 Before Labor Day'!$A$6:$BD$52</definedName>
    <definedName name="Print_Area_MI" localSheetId="0">'2020-2021 Before Labor Day'!$B$6:$BD$51</definedName>
    <definedName name="SEP" localSheetId="0">'2020-2021 Before Labor Day'!$CA$207</definedName>
    <definedName name="SEP">#REF!</definedName>
    <definedName name="SETUP" localSheetId="0">'2020-2021 Before Labor Day'!$BY$198:$CH$210</definedName>
    <definedName name="SETUP">#REF!</definedName>
  </definedNames>
  <calcPr calcId="181029"/>
</workbook>
</file>

<file path=xl/calcChain.xml><?xml version="1.0" encoding="utf-8"?>
<calcChain xmlns="http://schemas.openxmlformats.org/spreadsheetml/2006/main">
  <c r="BZ196" i="13" l="1"/>
  <c r="CI201" i="13" s="1"/>
  <c r="BB50" i="13"/>
  <c r="BZ195" i="13"/>
  <c r="CI205" i="13" s="1"/>
  <c r="CA200" i="13"/>
  <c r="CI208" i="13" l="1"/>
  <c r="CE208" i="13" s="1"/>
  <c r="CI210" i="13"/>
  <c r="CF210" i="13" s="1"/>
  <c r="CI209" i="13"/>
  <c r="CE209" i="13" s="1"/>
  <c r="CB209" i="13"/>
  <c r="CB210" i="13"/>
  <c r="CC210" i="13"/>
  <c r="CD210" i="13"/>
  <c r="CB205" i="13"/>
  <c r="CF205" i="13"/>
  <c r="CC205" i="13"/>
  <c r="CG205" i="13"/>
  <c r="CD205" i="13"/>
  <c r="CH205" i="13"/>
  <c r="CE205" i="13"/>
  <c r="CB208" i="13"/>
  <c r="CC208" i="13"/>
  <c r="CC201" i="13"/>
  <c r="D26" i="13" s="1"/>
  <c r="CE201" i="13"/>
  <c r="H26" i="13" s="1"/>
  <c r="CG201" i="13"/>
  <c r="L26" i="13" s="1"/>
  <c r="CB201" i="13"/>
  <c r="B26" i="13" s="1"/>
  <c r="CD201" i="13"/>
  <c r="F26" i="13" s="1"/>
  <c r="CF201" i="13"/>
  <c r="J26" i="13" s="1"/>
  <c r="CH201" i="13"/>
  <c r="N26" i="13" s="1"/>
  <c r="CI199" i="13"/>
  <c r="CI203" i="13"/>
  <c r="CI204" i="13"/>
  <c r="CI207" i="13"/>
  <c r="CI206" i="13"/>
  <c r="CI200" i="13"/>
  <c r="CI202" i="13"/>
  <c r="CH208" i="13" l="1"/>
  <c r="CD208" i="13"/>
  <c r="CE210" i="13"/>
  <c r="CG208" i="13"/>
  <c r="CH210" i="13"/>
  <c r="CF208" i="13"/>
  <c r="CG210" i="13"/>
  <c r="CD209" i="13"/>
  <c r="CC209" i="13"/>
  <c r="CG209" i="13"/>
  <c r="CH209" i="13"/>
  <c r="CF209" i="13"/>
  <c r="CB202" i="13"/>
  <c r="P26" i="13" s="1"/>
  <c r="CD202" i="13"/>
  <c r="T26" i="13" s="1"/>
  <c r="CF202" i="13"/>
  <c r="X26" i="13" s="1"/>
  <c r="CH202" i="13"/>
  <c r="AB26" i="13" s="1"/>
  <c r="CC202" i="13"/>
  <c r="R26" i="13" s="1"/>
  <c r="CE202" i="13"/>
  <c r="V26" i="13" s="1"/>
  <c r="CG202" i="13"/>
  <c r="Z26" i="13" s="1"/>
  <c r="CC204" i="13"/>
  <c r="AT26" i="13" s="1"/>
  <c r="CE204" i="13"/>
  <c r="AX26" i="13" s="1"/>
  <c r="CG204" i="13"/>
  <c r="BB26" i="13" s="1"/>
  <c r="CB204" i="13"/>
  <c r="AR26" i="13" s="1"/>
  <c r="CD204" i="13"/>
  <c r="AV26" i="13" s="1"/>
  <c r="CF204" i="13"/>
  <c r="AZ26" i="13" s="1"/>
  <c r="CH204" i="13"/>
  <c r="BD26" i="13" s="1"/>
  <c r="CB206" i="13"/>
  <c r="CF206" i="13"/>
  <c r="CC206" i="13"/>
  <c r="CG206" i="13"/>
  <c r="CD206" i="13"/>
  <c r="CH206" i="13"/>
  <c r="CE206" i="13"/>
  <c r="CB200" i="13"/>
  <c r="CF200" i="13"/>
  <c r="CC200" i="13"/>
  <c r="CG200" i="13"/>
  <c r="CD200" i="13"/>
  <c r="CH200" i="13"/>
  <c r="CE200" i="13"/>
  <c r="CB203" i="13"/>
  <c r="AD26" i="13" s="1"/>
  <c r="CD203" i="13"/>
  <c r="AH26" i="13" s="1"/>
  <c r="CF203" i="13"/>
  <c r="AL26" i="13" s="1"/>
  <c r="CH203" i="13"/>
  <c r="AP26" i="13" s="1"/>
  <c r="CC203" i="13"/>
  <c r="AF26" i="13" s="1"/>
  <c r="CE203" i="13"/>
  <c r="AJ26" i="13" s="1"/>
  <c r="CG203" i="13"/>
  <c r="AN26" i="13" s="1"/>
  <c r="CC199" i="13"/>
  <c r="CG199" i="13"/>
  <c r="CD199" i="13"/>
  <c r="CH199" i="13"/>
  <c r="CB199" i="13"/>
  <c r="CF199" i="13"/>
  <c r="CE199" i="13"/>
  <c r="CB207" i="13"/>
  <c r="CF207" i="13"/>
  <c r="CC207" i="13"/>
  <c r="CG207" i="13"/>
  <c r="CD207" i="13"/>
  <c r="CH207" i="13"/>
  <c r="CE207" i="13"/>
</calcChain>
</file>

<file path=xl/sharedStrings.xml><?xml version="1.0" encoding="utf-8"?>
<sst xmlns="http://schemas.openxmlformats.org/spreadsheetml/2006/main" count="180" uniqueCount="83">
  <si>
    <t>JULY</t>
  </si>
  <si>
    <t>S</t>
  </si>
  <si>
    <t>NOVEMBER</t>
  </si>
  <si>
    <t>MARCH</t>
  </si>
  <si>
    <t>M</t>
  </si>
  <si>
    <t>T</t>
  </si>
  <si>
    <t>W</t>
  </si>
  <si>
    <t xml:space="preserve">  DAYS=</t>
  </si>
  <si>
    <t>R</t>
  </si>
  <si>
    <t>F</t>
  </si>
  <si>
    <t>AUGUST</t>
  </si>
  <si>
    <t>DECEMBER</t>
  </si>
  <si>
    <t>APRIL</t>
  </si>
  <si>
    <t>SEPTEMBER</t>
  </si>
  <si>
    <t>JANUARY</t>
  </si>
  <si>
    <t>MAY</t>
  </si>
  <si>
    <t>OCTOBER</t>
  </si>
  <si>
    <t>FEBRUARY</t>
  </si>
  <si>
    <t>JUNE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</si>
  <si>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</si>
  <si>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</si>
  <si>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</si>
  <si>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</si>
  <si>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</si>
  <si>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</si>
  <si>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</si>
  <si>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</si>
  <si>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</si>
  <si>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</si>
  <si>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</si>
  <si>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</si>
  <si>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</si>
  <si>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</si>
  <si>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</si>
  <si>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</si>
  <si>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</si>
  <si>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</si>
  <si>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</si>
  <si>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</si>
  <si>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</si>
  <si>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</si>
  <si>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</si>
  <si>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Holidays</t>
  </si>
  <si>
    <t>Staff Development Days</t>
  </si>
  <si>
    <t>Last Day of School</t>
  </si>
  <si>
    <t>First Day of School</t>
  </si>
  <si>
    <t>School Vacation</t>
  </si>
  <si>
    <t xml:space="preserve">Staff Development Days: </t>
  </si>
  <si>
    <t xml:space="preserve">Snow Make - up Days (if needed): </t>
  </si>
  <si>
    <t>Total Student Days</t>
  </si>
  <si>
    <t>Holiday</t>
  </si>
  <si>
    <t>Early Release Days:</t>
  </si>
  <si>
    <t>Payroll</t>
  </si>
  <si>
    <t>December 25 - Christmas</t>
  </si>
  <si>
    <t xml:space="preserve">January 1 - New Years Day </t>
  </si>
  <si>
    <t>July 4 - 4th of July (July 3rd observed)</t>
  </si>
  <si>
    <t>September 4 - Friday before Labor Day</t>
  </si>
  <si>
    <t>September 7 - Labor Day</t>
  </si>
  <si>
    <t>October 12 - Columbus Day</t>
  </si>
  <si>
    <t xml:space="preserve">November 11 - Veterans Day </t>
  </si>
  <si>
    <t>November 26 &amp; 27- Thanksgiving</t>
  </si>
  <si>
    <t>January 18-Civil Right's Day</t>
  </si>
  <si>
    <t>All Schools - November 25</t>
  </si>
  <si>
    <t>October 9</t>
  </si>
  <si>
    <t>May 31- Memorial Day</t>
  </si>
  <si>
    <t>First Day of School - August 31</t>
  </si>
  <si>
    <t>Last Day of School - June 16</t>
  </si>
  <si>
    <t>June 17</t>
  </si>
  <si>
    <t>June 17, 18, 21</t>
  </si>
  <si>
    <t>May 14</t>
  </si>
  <si>
    <t>Approved by SAU Full Board on12/3/2019</t>
  </si>
  <si>
    <t xml:space="preserve">  White Mountains School Administrative Unit 35 - 2020 - 2021 Lisbon/Landaff        </t>
  </si>
  <si>
    <t>Early Release Lisbon/Landaff</t>
  </si>
  <si>
    <t>Lisbon/Landaff - October 14, December 4, March 19</t>
  </si>
  <si>
    <t>Quarter 1 ends - November 6</t>
  </si>
  <si>
    <t>Quarter 2 ends - January 22</t>
  </si>
  <si>
    <t>Quarter 3 ends - April 2</t>
  </si>
  <si>
    <t>Quarter 4 ends - June 16</t>
  </si>
  <si>
    <t>K-2 Trimester 1 ends - December 1</t>
  </si>
  <si>
    <t>K-2 Trimester 2 ends - March 12</t>
  </si>
  <si>
    <t xml:space="preserve">K-2 Trimester 3 ends - June 16 </t>
  </si>
  <si>
    <t>August  26, 27</t>
  </si>
  <si>
    <t>Early Release - all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</si>
</sst>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40" x14ac:knownFonts="1">
    <font>
      <sz val="8"/>
      <name val="Courier"/>
    </font>
    <font>
      <sz val="8"/>
      <color indexed="8"/>
      <name val="Courier"/>
      <family val="3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ourier"/>
      <family val="3"/>
    </font>
    <font>
      <sz val="12"/>
      <color indexed="17"/>
      <name val="Courier"/>
      <family val="3"/>
    </font>
    <font>
      <sz val="12"/>
      <color indexed="8"/>
      <name val="Courier"/>
      <family val="3"/>
    </font>
    <font>
      <sz val="8"/>
      <color indexed="9"/>
      <name val="Courier"/>
      <family val="3"/>
    </font>
    <font>
      <sz val="12"/>
      <name val="Courier"/>
      <family val="3"/>
    </font>
    <font>
      <sz val="10"/>
      <name val="Courier"/>
      <family val="3"/>
    </font>
    <font>
      <sz val="10"/>
      <color indexed="8"/>
      <name val="Courier"/>
      <family val="3"/>
    </font>
    <font>
      <sz val="12"/>
      <name val="Courier"/>
      <family val="3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sz val="14"/>
      <name val="Courier"/>
      <family val="3"/>
    </font>
    <font>
      <sz val="8"/>
      <name val="Courier"/>
      <family val="3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ourier"/>
      <family val="3"/>
    </font>
    <font>
      <sz val="14"/>
      <color indexed="11"/>
      <name val="Times New Roman"/>
      <family val="1"/>
    </font>
    <font>
      <sz val="11"/>
      <color indexed="8"/>
      <name val="Courier"/>
      <family val="3"/>
    </font>
    <font>
      <sz val="15"/>
      <name val="Courier"/>
      <family val="3"/>
    </font>
    <font>
      <sz val="8"/>
      <color indexed="9"/>
      <name val="Times New Roman"/>
      <family val="1"/>
    </font>
    <font>
      <sz val="8"/>
      <name val="Times New Roman"/>
      <family val="1"/>
    </font>
    <font>
      <b/>
      <i/>
      <sz val="24"/>
      <color indexed="10"/>
      <name val="Courier"/>
      <family val="3"/>
    </font>
    <font>
      <sz val="11"/>
      <name val="Courier"/>
      <family val="3"/>
    </font>
    <font>
      <sz val="9"/>
      <name val="Courier"/>
      <family val="3"/>
    </font>
    <font>
      <sz val="9"/>
      <color indexed="8"/>
      <name val="Courier"/>
      <family val="3"/>
    </font>
    <font>
      <b/>
      <sz val="14"/>
      <name val="Times New Roman"/>
      <family val="1"/>
    </font>
    <font>
      <sz val="9"/>
      <name val="Courier"/>
    </font>
    <font>
      <sz val="10"/>
      <name val="Courier"/>
    </font>
    <font>
      <sz val="11"/>
      <name val="Courier"/>
    </font>
    <font>
      <b/>
      <sz val="11"/>
      <name val="Courier"/>
    </font>
    <font>
      <b/>
      <sz val="8"/>
      <name val="Courier"/>
    </font>
    <font>
      <sz val="9.5"/>
      <name val="Courier"/>
      <family val="3"/>
    </font>
    <font>
      <sz val="8"/>
      <color indexed="8"/>
      <name val="Courier"/>
    </font>
    <font>
      <b/>
      <i/>
      <sz val="10"/>
      <color rgb="FFC00000"/>
      <name val="Courier"/>
    </font>
  </fonts>
  <fills count="2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lightDown">
        <fgColor theme="5" tint="0.59996337778862885"/>
        <bgColor theme="5" tint="0.59999389629810485"/>
      </patternFill>
    </fill>
    <fill>
      <patternFill patternType="lightDown">
        <fgColor rgb="FFFFFF00"/>
        <bgColor rgb="FFFFFF00"/>
      </patternFill>
    </fill>
    <fill>
      <patternFill patternType="lightDown">
        <fgColor rgb="FFFF0000"/>
        <bgColor rgb="FFFF0000"/>
      </patternFill>
    </fill>
    <fill>
      <patternFill patternType="lightDown">
        <fgColor rgb="FF66FF33"/>
        <bgColor rgb="FF00FF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Alignment="1" applyProtection="1">
      <alignment horizontal="left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2" xfId="0" applyFont="1" applyFill="1" applyBorder="1" applyProtection="1"/>
    <xf numFmtId="0" fontId="0" fillId="0" borderId="0" xfId="0" applyNumberFormat="1"/>
    <xf numFmtId="49" fontId="0" fillId="0" borderId="0" xfId="0" quotePrefix="1" applyNumberFormat="1" applyProtection="1"/>
    <xf numFmtId="0" fontId="0" fillId="0" borderId="0" xfId="0" applyNumberFormat="1" applyProtection="1">
      <protection locked="0"/>
    </xf>
    <xf numFmtId="0" fontId="2" fillId="0" borderId="0" xfId="0" applyFont="1" applyFill="1"/>
    <xf numFmtId="0" fontId="0" fillId="0" borderId="0" xfId="0" applyBorder="1"/>
    <xf numFmtId="0" fontId="2" fillId="0" borderId="0" xfId="0" applyFont="1" applyFill="1" applyBorder="1" applyProtection="1">
      <protection locked="0"/>
    </xf>
    <xf numFmtId="164" fontId="2" fillId="0" borderId="0" xfId="0" applyNumberFormat="1" applyFont="1" applyFill="1" applyBorder="1" applyProtection="1"/>
    <xf numFmtId="0" fontId="2" fillId="0" borderId="0" xfId="0" applyFont="1" applyFill="1" applyBorder="1"/>
    <xf numFmtId="0" fontId="4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1" fillId="0" borderId="4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0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/>
    <xf numFmtId="0" fontId="0" fillId="0" borderId="0" xfId="0" applyAlignment="1">
      <alignment horizontal="left"/>
    </xf>
    <xf numFmtId="0" fontId="6" fillId="0" borderId="4" xfId="0" applyFont="1" applyFill="1" applyBorder="1"/>
    <xf numFmtId="0" fontId="1" fillId="0" borderId="7" xfId="0" applyFont="1" applyFill="1" applyBorder="1"/>
    <xf numFmtId="0" fontId="0" fillId="0" borderId="6" xfId="0" applyBorder="1"/>
    <xf numFmtId="0" fontId="7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 applyAlignment="1" applyProtection="1">
      <alignment horizontal="right"/>
    </xf>
    <xf numFmtId="0" fontId="2" fillId="2" borderId="8" xfId="0" applyFont="1" applyFill="1" applyBorder="1" applyAlignment="1">
      <alignment horizontal="right"/>
    </xf>
    <xf numFmtId="0" fontId="2" fillId="3" borderId="8" xfId="0" applyFont="1" applyFill="1" applyBorder="1"/>
    <xf numFmtId="0" fontId="2" fillId="4" borderId="8" xfId="0" applyFont="1" applyFill="1" applyBorder="1"/>
    <xf numFmtId="0" fontId="1" fillId="0" borderId="9" xfId="0" applyFont="1" applyFill="1" applyBorder="1"/>
    <xf numFmtId="0" fontId="13" fillId="0" borderId="0" xfId="0" applyFont="1"/>
    <xf numFmtId="0" fontId="13" fillId="0" borderId="0" xfId="0" applyFont="1" applyBorder="1"/>
    <xf numFmtId="0" fontId="14" fillId="0" borderId="6" xfId="0" applyFont="1" applyFill="1" applyBorder="1" applyAlignment="1" applyProtection="1">
      <alignment horizontal="right"/>
    </xf>
    <xf numFmtId="164" fontId="14" fillId="0" borderId="0" xfId="0" applyNumberFormat="1" applyFont="1" applyFill="1" applyBorder="1" applyProtection="1"/>
    <xf numFmtId="0" fontId="14" fillId="0" borderId="0" xfId="0" applyFont="1" applyFill="1" applyBorder="1" applyAlignment="1" applyProtection="1">
      <alignment horizontal="right"/>
    </xf>
    <xf numFmtId="0" fontId="14" fillId="0" borderId="11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/>
    <xf numFmtId="0" fontId="15" fillId="0" borderId="0" xfId="0" applyFont="1" applyFill="1" applyBorder="1" applyProtection="1"/>
    <xf numFmtId="0" fontId="16" fillId="0" borderId="0" xfId="0" applyFont="1" applyFill="1" applyBorder="1" applyProtection="1"/>
    <xf numFmtId="0" fontId="17" fillId="0" borderId="0" xfId="0" applyFont="1"/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 applyProtection="1">
      <alignment horizontal="right"/>
    </xf>
    <xf numFmtId="0" fontId="17" fillId="0" borderId="0" xfId="0" applyFont="1" applyBorder="1"/>
    <xf numFmtId="164" fontId="14" fillId="0" borderId="0" xfId="0" applyNumberFormat="1" applyFont="1" applyFill="1" applyProtection="1"/>
    <xf numFmtId="0" fontId="14" fillId="0" borderId="0" xfId="0" applyFont="1" applyFill="1"/>
    <xf numFmtId="0" fontId="16" fillId="0" borderId="3" xfId="0" applyFont="1" applyFill="1" applyBorder="1" applyProtection="1"/>
    <xf numFmtId="164" fontId="1" fillId="0" borderId="0" xfId="0" applyNumberFormat="1" applyFont="1" applyFill="1" applyBorder="1" applyProtection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20" fillId="0" borderId="16" xfId="0" applyFont="1" applyFill="1" applyBorder="1" applyProtection="1"/>
    <xf numFmtId="0" fontId="21" fillId="0" borderId="0" xfId="0" applyFont="1"/>
    <xf numFmtId="0" fontId="20" fillId="0" borderId="0" xfId="0" applyFont="1" applyFill="1" applyBorder="1" applyAlignment="1" applyProtection="1"/>
    <xf numFmtId="0" fontId="20" fillId="0" borderId="6" xfId="0" applyFont="1" applyFill="1" applyBorder="1" applyAlignment="1" applyProtection="1">
      <alignment horizontal="right"/>
    </xf>
    <xf numFmtId="0" fontId="20" fillId="0" borderId="11" xfId="0" applyFont="1" applyFill="1" applyBorder="1" applyProtection="1"/>
    <xf numFmtId="164" fontId="20" fillId="0" borderId="0" xfId="0" applyNumberFormat="1" applyFont="1" applyFill="1" applyBorder="1" applyProtection="1"/>
    <xf numFmtId="0" fontId="20" fillId="0" borderId="0" xfId="0" applyFont="1" applyFill="1" applyAlignment="1" applyProtection="1">
      <alignment horizontal="right"/>
    </xf>
    <xf numFmtId="0" fontId="20" fillId="0" borderId="0" xfId="0" applyFont="1" applyFill="1"/>
    <xf numFmtId="0" fontId="20" fillId="0" borderId="11" xfId="0" applyFont="1" applyFill="1" applyBorder="1" applyAlignment="1">
      <alignment horizontal="right"/>
    </xf>
    <xf numFmtId="0" fontId="20" fillId="0" borderId="0" xfId="0" applyFont="1" applyFill="1" applyBorder="1" applyAlignment="1" applyProtection="1">
      <alignment horizontal="right"/>
    </xf>
    <xf numFmtId="0" fontId="6" fillId="0" borderId="0" xfId="0" applyFont="1" applyFill="1" applyBorder="1"/>
    <xf numFmtId="0" fontId="21" fillId="0" borderId="0" xfId="0" applyFont="1" applyAlignment="1">
      <alignment horizontal="left"/>
    </xf>
    <xf numFmtId="0" fontId="21" fillId="0" borderId="0" xfId="0" applyFont="1" applyBorder="1"/>
    <xf numFmtId="0" fontId="22" fillId="0" borderId="0" xfId="0" applyFont="1" applyFill="1" applyBorder="1" applyProtection="1"/>
    <xf numFmtId="0" fontId="0" fillId="0" borderId="5" xfId="0" applyBorder="1" applyAlignment="1"/>
    <xf numFmtId="0" fontId="17" fillId="0" borderId="0" xfId="0" applyFont="1" applyFill="1" applyBorder="1"/>
    <xf numFmtId="0" fontId="16" fillId="0" borderId="0" xfId="0" applyFont="1" applyFill="1" applyBorder="1"/>
    <xf numFmtId="0" fontId="19" fillId="0" borderId="3" xfId="0" applyFont="1" applyFill="1" applyBorder="1" applyProtection="1"/>
    <xf numFmtId="0" fontId="16" fillId="0" borderId="0" xfId="0" applyFont="1" applyFill="1" applyBorder="1" applyAlignment="1">
      <alignment horizontal="right"/>
    </xf>
    <xf numFmtId="0" fontId="24" fillId="0" borderId="0" xfId="0" applyFont="1"/>
    <xf numFmtId="0" fontId="25" fillId="0" borderId="11" xfId="0" applyFont="1" applyFill="1" applyBorder="1" applyProtection="1"/>
    <xf numFmtId="0" fontId="16" fillId="0" borderId="11" xfId="0" applyFont="1" applyFill="1" applyBorder="1" applyProtection="1"/>
    <xf numFmtId="0" fontId="26" fillId="0" borderId="11" xfId="0" applyFont="1" applyFill="1" applyBorder="1" applyProtection="1"/>
    <xf numFmtId="0" fontId="16" fillId="0" borderId="16" xfId="0" applyFont="1" applyFill="1" applyBorder="1" applyProtection="1"/>
    <xf numFmtId="0" fontId="16" fillId="0" borderId="17" xfId="0" applyFont="1" applyFill="1" applyBorder="1" applyProtection="1"/>
    <xf numFmtId="0" fontId="20" fillId="0" borderId="0" xfId="0" applyFont="1" applyFill="1" applyBorder="1" applyProtection="1"/>
    <xf numFmtId="0" fontId="18" fillId="0" borderId="0" xfId="0" applyFont="1" applyBorder="1"/>
    <xf numFmtId="0" fontId="2" fillId="0" borderId="0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left"/>
    </xf>
    <xf numFmtId="0" fontId="0" fillId="0" borderId="0" xfId="0" applyAlignment="1"/>
    <xf numFmtId="0" fontId="0" fillId="5" borderId="0" xfId="0" applyFill="1"/>
    <xf numFmtId="0" fontId="29" fillId="0" borderId="0" xfId="0" applyFont="1" applyAlignment="1"/>
    <xf numFmtId="0" fontId="30" fillId="0" borderId="0" xfId="0" applyFont="1" applyFill="1" applyBorder="1"/>
    <xf numFmtId="0" fontId="13" fillId="0" borderId="3" xfId="0" applyFont="1" applyBorder="1"/>
    <xf numFmtId="0" fontId="14" fillId="0" borderId="3" xfId="0" applyFont="1" applyFill="1" applyBorder="1" applyProtection="1"/>
    <xf numFmtId="0" fontId="17" fillId="0" borderId="16" xfId="0" applyFont="1" applyFill="1" applyBorder="1"/>
    <xf numFmtId="0" fontId="26" fillId="0" borderId="16" xfId="0" applyFont="1" applyFill="1" applyBorder="1" applyProtection="1"/>
    <xf numFmtId="0" fontId="18" fillId="0" borderId="0" xfId="0" applyFont="1" applyAlignment="1"/>
    <xf numFmtId="0" fontId="4" fillId="5" borderId="8" xfId="0" applyFont="1" applyFill="1" applyBorder="1" applyProtection="1"/>
    <xf numFmtId="0" fontId="31" fillId="5" borderId="8" xfId="0" applyFont="1" applyFill="1" applyBorder="1" applyProtection="1"/>
    <xf numFmtId="0" fontId="4" fillId="5" borderId="8" xfId="0" applyFont="1" applyFill="1" applyBorder="1" applyAlignment="1">
      <alignment horizontal="right"/>
    </xf>
    <xf numFmtId="0" fontId="0" fillId="0" borderId="10" xfId="0" applyBorder="1" applyAlignment="1"/>
    <xf numFmtId="0" fontId="28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 applyAlignment="1" applyProtection="1"/>
    <xf numFmtId="0" fontId="11" fillId="0" borderId="0" xfId="0" applyFont="1" applyFill="1" applyBorder="1"/>
    <xf numFmtId="0" fontId="11" fillId="0" borderId="0" xfId="0" quotePrefix="1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 applyProtection="1"/>
    <xf numFmtId="0" fontId="29" fillId="0" borderId="0" xfId="0" applyFont="1" applyFill="1" applyBorder="1" applyAlignment="1" applyProtection="1"/>
    <xf numFmtId="0" fontId="29" fillId="0" borderId="0" xfId="0" applyFont="1" applyFill="1" applyBorder="1"/>
    <xf numFmtId="0" fontId="11" fillId="0" borderId="0" xfId="0" applyFont="1" applyBorder="1"/>
    <xf numFmtId="0" fontId="11" fillId="0" borderId="6" xfId="0" applyFont="1" applyBorder="1"/>
    <xf numFmtId="0" fontId="37" fillId="0" borderId="0" xfId="0" applyFont="1" applyFill="1" applyBorder="1"/>
    <xf numFmtId="0" fontId="35" fillId="0" borderId="12" xfId="0" applyFont="1" applyFill="1" applyBorder="1" applyAlignment="1"/>
    <xf numFmtId="0" fontId="0" fillId="0" borderId="5" xfId="0" applyFont="1" applyBorder="1" applyAlignment="1"/>
    <xf numFmtId="0" fontId="0" fillId="0" borderId="18" xfId="0" applyFont="1" applyBorder="1" applyAlignment="1"/>
    <xf numFmtId="0" fontId="10" fillId="5" borderId="0" xfId="0" applyFont="1" applyFill="1" applyAlignment="1">
      <alignment horizontal="left"/>
    </xf>
    <xf numFmtId="0" fontId="11" fillId="5" borderId="0" xfId="0" applyFont="1" applyFill="1"/>
    <xf numFmtId="0" fontId="12" fillId="5" borderId="0" xfId="0" applyFont="1" applyFill="1"/>
    <xf numFmtId="0" fontId="11" fillId="5" borderId="0" xfId="0" applyFont="1" applyFill="1" applyAlignment="1">
      <alignment horizontal="right"/>
    </xf>
    <xf numFmtId="0" fontId="23" fillId="5" borderId="0" xfId="0" applyFont="1" applyFill="1" applyBorder="1" applyAlignment="1">
      <alignment horizontal="left"/>
    </xf>
    <xf numFmtId="0" fontId="11" fillId="0" borderId="6" xfId="0" applyFont="1" applyFill="1" applyBorder="1"/>
    <xf numFmtId="0" fontId="18" fillId="0" borderId="6" xfId="0" applyFont="1" applyFill="1" applyBorder="1"/>
    <xf numFmtId="0" fontId="18" fillId="0" borderId="6" xfId="0" applyFont="1" applyBorder="1"/>
    <xf numFmtId="0" fontId="1" fillId="0" borderId="4" xfId="0" applyFont="1" applyFill="1" applyBorder="1" applyAlignment="1"/>
    <xf numFmtId="0" fontId="6" fillId="0" borderId="4" xfId="0" applyFont="1" applyFill="1" applyBorder="1" applyAlignment="1"/>
    <xf numFmtId="0" fontId="1" fillId="0" borderId="21" xfId="0" applyFont="1" applyFill="1" applyBorder="1" applyAlignment="1"/>
    <xf numFmtId="0" fontId="1" fillId="0" borderId="20" xfId="0" applyFont="1" applyFill="1" applyBorder="1" applyAlignment="1"/>
    <xf numFmtId="0" fontId="35" fillId="0" borderId="0" xfId="0" applyFont="1" applyFill="1" applyBorder="1" applyAlignment="1"/>
    <xf numFmtId="0" fontId="36" fillId="0" borderId="0" xfId="0" applyFont="1" applyBorder="1" applyAlignment="1"/>
    <xf numFmtId="0" fontId="0" fillId="0" borderId="0" xfId="0" applyBorder="1" applyAlignment="1"/>
    <xf numFmtId="0" fontId="21" fillId="0" borderId="0" xfId="0" applyFont="1" applyBorder="1" applyAlignment="1"/>
    <xf numFmtId="0" fontId="35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4" fillId="0" borderId="0" xfId="0" applyFont="1" applyFill="1" applyBorder="1" applyAlignment="1"/>
    <xf numFmtId="0" fontId="0" fillId="0" borderId="0" xfId="0" applyFont="1" applyBorder="1" applyAlignment="1"/>
    <xf numFmtId="0" fontId="33" fillId="0" borderId="0" xfId="0" applyFont="1" applyFill="1" applyBorder="1" applyAlignment="1"/>
    <xf numFmtId="0" fontId="33" fillId="0" borderId="0" xfId="0" applyFont="1" applyBorder="1" applyAlignment="1"/>
    <xf numFmtId="0" fontId="0" fillId="0" borderId="0" xfId="0" applyFont="1" applyFill="1" applyBorder="1" applyAlignment="1"/>
    <xf numFmtId="0" fontId="35" fillId="0" borderId="0" xfId="0" applyFont="1" applyBorder="1" applyAlignment="1"/>
    <xf numFmtId="0" fontId="32" fillId="0" borderId="0" xfId="0" applyFont="1" applyFill="1" applyBorder="1" applyAlignment="1"/>
    <xf numFmtId="0" fontId="32" fillId="0" borderId="0" xfId="0" applyFont="1" applyBorder="1" applyAlignment="1"/>
    <xf numFmtId="0" fontId="34" fillId="0" borderId="0" xfId="0" applyFont="1" applyBorder="1" applyAlignment="1"/>
    <xf numFmtId="0" fontId="0" fillId="0" borderId="0" xfId="0" applyFill="1" applyBorder="1"/>
    <xf numFmtId="0" fontId="30" fillId="0" borderId="14" xfId="0" applyFont="1" applyFill="1" applyBorder="1"/>
    <xf numFmtId="0" fontId="4" fillId="0" borderId="0" xfId="0" applyFont="1" applyFill="1" applyBorder="1" applyAlignment="1">
      <alignment horizontal="right"/>
    </xf>
    <xf numFmtId="0" fontId="31" fillId="0" borderId="3" xfId="0" applyFont="1" applyFill="1" applyBorder="1" applyProtection="1"/>
    <xf numFmtId="0" fontId="4" fillId="0" borderId="0" xfId="0" applyFont="1" applyFill="1" applyBorder="1" applyProtection="1"/>
    <xf numFmtId="0" fontId="38" fillId="0" borderId="0" xfId="0" applyFont="1" applyFill="1" applyBorder="1"/>
    <xf numFmtId="0" fontId="0" fillId="0" borderId="0" xfId="0" applyFont="1" applyFill="1" applyBorder="1"/>
    <xf numFmtId="0" fontId="0" fillId="0" borderId="5" xfId="0" applyBorder="1" applyAlignment="1"/>
    <xf numFmtId="0" fontId="0" fillId="0" borderId="10" xfId="0" applyBorder="1" applyAlignment="1"/>
    <xf numFmtId="0" fontId="33" fillId="0" borderId="5" xfId="0" applyFont="1" applyBorder="1" applyAlignment="1"/>
    <xf numFmtId="0" fontId="33" fillId="0" borderId="19" xfId="0" applyFont="1" applyBorder="1" applyAlignment="1"/>
    <xf numFmtId="0" fontId="4" fillId="6" borderId="8" xfId="0" applyFont="1" applyFill="1" applyBorder="1" applyProtection="1"/>
    <xf numFmtId="0" fontId="0" fillId="0" borderId="19" xfId="0" applyBorder="1"/>
    <xf numFmtId="0" fontId="0" fillId="0" borderId="5" xfId="0" applyBorder="1"/>
    <xf numFmtId="0" fontId="21" fillId="0" borderId="5" xfId="0" applyFont="1" applyBorder="1"/>
    <xf numFmtId="0" fontId="0" fillId="0" borderId="10" xfId="0" applyBorder="1"/>
    <xf numFmtId="0" fontId="4" fillId="7" borderId="8" xfId="0" applyFont="1" applyFill="1" applyBorder="1" applyAlignment="1">
      <alignment horizontal="right"/>
    </xf>
    <xf numFmtId="0" fontId="31" fillId="7" borderId="8" xfId="0" applyFont="1" applyFill="1" applyBorder="1" applyAlignment="1">
      <alignment horizontal="right"/>
    </xf>
    <xf numFmtId="0" fontId="31" fillId="10" borderId="8" xfId="0" applyFont="1" applyFill="1" applyBorder="1" applyProtection="1"/>
    <xf numFmtId="0" fontId="2" fillId="10" borderId="8" xfId="0" applyFont="1" applyFill="1" applyBorder="1"/>
    <xf numFmtId="0" fontId="31" fillId="0" borderId="0" xfId="0" applyFont="1" applyFill="1" applyBorder="1" applyAlignment="1">
      <alignment horizontal="right"/>
    </xf>
    <xf numFmtId="0" fontId="2" fillId="7" borderId="8" xfId="0" applyFont="1" applyFill="1" applyBorder="1" applyAlignment="1">
      <alignment horizontal="right"/>
    </xf>
    <xf numFmtId="0" fontId="31" fillId="7" borderId="8" xfId="0" applyFont="1" applyFill="1" applyBorder="1" applyProtection="1"/>
    <xf numFmtId="0" fontId="4" fillId="8" borderId="8" xfId="0" applyFont="1" applyFill="1" applyBorder="1" applyAlignment="1">
      <alignment horizontal="right"/>
    </xf>
    <xf numFmtId="0" fontId="4" fillId="9" borderId="8" xfId="0" applyFont="1" applyFill="1" applyBorder="1" applyProtection="1"/>
    <xf numFmtId="0" fontId="0" fillId="12" borderId="8" xfId="0" applyFill="1" applyBorder="1"/>
    <xf numFmtId="0" fontId="4" fillId="11" borderId="8" xfId="0" applyFont="1" applyFill="1" applyBorder="1" applyAlignment="1">
      <alignment horizontal="right"/>
    </xf>
    <xf numFmtId="0" fontId="2" fillId="11" borderId="8" xfId="0" applyFont="1" applyFill="1" applyBorder="1"/>
    <xf numFmtId="0" fontId="14" fillId="13" borderId="0" xfId="0" applyFont="1" applyFill="1" applyBorder="1" applyAlignment="1">
      <alignment horizontal="right"/>
    </xf>
    <xf numFmtId="0" fontId="16" fillId="13" borderId="0" xfId="0" applyFont="1" applyFill="1" applyBorder="1" applyAlignment="1">
      <alignment horizontal="right"/>
    </xf>
    <xf numFmtId="0" fontId="14" fillId="13" borderId="0" xfId="0" applyFont="1" applyFill="1" applyBorder="1" applyProtection="1"/>
    <xf numFmtId="0" fontId="4" fillId="14" borderId="8" xfId="0" applyFont="1" applyFill="1" applyBorder="1" applyAlignment="1">
      <alignment horizontal="right"/>
    </xf>
    <xf numFmtId="0" fontId="38" fillId="14" borderId="8" xfId="0" applyFont="1" applyFill="1" applyBorder="1"/>
    <xf numFmtId="0" fontId="31" fillId="14" borderId="8" xfId="0" applyFont="1" applyFill="1" applyBorder="1" applyProtection="1"/>
    <xf numFmtId="0" fontId="33" fillId="0" borderId="19" xfId="0" applyFont="1" applyBorder="1"/>
    <xf numFmtId="0" fontId="12" fillId="0" borderId="14" xfId="0" applyFont="1" applyFill="1" applyBorder="1"/>
    <xf numFmtId="0" fontId="4" fillId="16" borderId="8" xfId="0" applyFont="1" applyFill="1" applyBorder="1" applyProtection="1"/>
    <xf numFmtId="0" fontId="16" fillId="13" borderId="3" xfId="0" applyFont="1" applyFill="1" applyBorder="1" applyProtection="1"/>
    <xf numFmtId="0" fontId="4" fillId="17" borderId="8" xfId="0" applyFont="1" applyFill="1" applyBorder="1" applyProtection="1"/>
    <xf numFmtId="0" fontId="16" fillId="13" borderId="0" xfId="0" applyFont="1" applyFill="1" applyBorder="1" applyProtection="1"/>
    <xf numFmtId="0" fontId="14" fillId="6" borderId="8" xfId="0" applyFont="1" applyFill="1" applyBorder="1" applyProtection="1"/>
    <xf numFmtId="0" fontId="14" fillId="15" borderId="0" xfId="0" applyFont="1" applyFill="1" applyBorder="1" applyProtection="1"/>
    <xf numFmtId="0" fontId="4" fillId="17" borderId="8" xfId="0" applyFont="1" applyFill="1" applyBorder="1" applyAlignment="1">
      <alignment horizontal="right"/>
    </xf>
    <xf numFmtId="0" fontId="4" fillId="18" borderId="8" xfId="0" applyFont="1" applyFill="1" applyBorder="1" applyProtection="1"/>
    <xf numFmtId="0" fontId="4" fillId="19" borderId="8" xfId="0" applyFont="1" applyFill="1" applyBorder="1" applyProtection="1"/>
    <xf numFmtId="0" fontId="27" fillId="0" borderId="0" xfId="0" applyFont="1" applyAlignment="1">
      <alignment horizontal="center"/>
    </xf>
    <xf numFmtId="0" fontId="33" fillId="0" borderId="12" xfId="0" applyFont="1" applyFill="1" applyBorder="1" applyAlignment="1"/>
    <xf numFmtId="0" fontId="33" fillId="0" borderId="5" xfId="0" applyFont="1" applyBorder="1" applyAlignment="1"/>
    <xf numFmtId="0" fontId="33" fillId="0" borderId="18" xfId="0" applyFont="1" applyBorder="1" applyAlignment="1"/>
    <xf numFmtId="0" fontId="34" fillId="0" borderId="12" xfId="0" applyFont="1" applyFill="1" applyBorder="1" applyAlignment="1"/>
    <xf numFmtId="0" fontId="0" fillId="0" borderId="5" xfId="0" applyFont="1" applyBorder="1" applyAlignment="1"/>
    <xf numFmtId="0" fontId="0" fillId="0" borderId="18" xfId="0" applyFont="1" applyBorder="1" applyAlignment="1"/>
    <xf numFmtId="0" fontId="3" fillId="0" borderId="0" xfId="0" applyFont="1" applyFill="1" applyAlignment="1" applyProtection="1">
      <alignment horizontal="center"/>
    </xf>
    <xf numFmtId="0" fontId="35" fillId="0" borderId="12" xfId="0" applyFont="1" applyFill="1" applyBorder="1" applyAlignment="1"/>
    <xf numFmtId="0" fontId="36" fillId="0" borderId="5" xfId="0" applyFont="1" applyBorder="1" applyAlignment="1"/>
    <xf numFmtId="0" fontId="36" fillId="0" borderId="18" xfId="0" applyFont="1" applyBorder="1" applyAlignment="1"/>
    <xf numFmtId="0" fontId="33" fillId="0" borderId="12" xfId="0" applyFont="1" applyBorder="1" applyAlignment="1"/>
    <xf numFmtId="0" fontId="32" fillId="0" borderId="19" xfId="0" applyFont="1" applyBorder="1" applyAlignment="1"/>
    <xf numFmtId="0" fontId="32" fillId="0" borderId="5" xfId="0" applyFont="1" applyBorder="1" applyAlignment="1"/>
    <xf numFmtId="0" fontId="35" fillId="0" borderId="19" xfId="0" applyFont="1" applyBorder="1" applyAlignment="1">
      <alignment horizontal="left"/>
    </xf>
    <xf numFmtId="0" fontId="35" fillId="0" borderId="5" xfId="0" applyFont="1" applyBorder="1" applyAlignment="1">
      <alignment horizontal="left"/>
    </xf>
    <xf numFmtId="0" fontId="0" fillId="0" borderId="5" xfId="0" applyBorder="1" applyAlignment="1"/>
    <xf numFmtId="0" fontId="0" fillId="0" borderId="10" xfId="0" applyBorder="1" applyAlignment="1"/>
    <xf numFmtId="0" fontId="33" fillId="0" borderId="19" xfId="0" applyFont="1" applyBorder="1" applyAlignment="1">
      <alignment horizontal="left"/>
    </xf>
    <xf numFmtId="0" fontId="33" fillId="0" borderId="5" xfId="0" applyFont="1" applyBorder="1" applyAlignment="1">
      <alignment horizontal="left"/>
    </xf>
    <xf numFmtId="0" fontId="33" fillId="0" borderId="10" xfId="0" applyFont="1" applyBorder="1" applyAlignment="1"/>
    <xf numFmtId="0" fontId="33" fillId="0" borderId="19" xfId="0" applyFont="1" applyFill="1" applyBorder="1" applyAlignment="1"/>
    <xf numFmtId="0" fontId="39" fillId="0" borderId="5" xfId="0" applyFont="1" applyBorder="1" applyAlignment="1"/>
    <xf numFmtId="0" fontId="39" fillId="0" borderId="10" xfId="0" applyFont="1" applyBorder="1" applyAlignment="1"/>
    <xf numFmtId="0" fontId="0" fillId="0" borderId="19" xfId="0" applyFont="1" applyFill="1" applyBorder="1" applyAlignment="1"/>
    <xf numFmtId="0" fontId="35" fillId="0" borderId="19" xfId="0" applyFont="1" applyFill="1" applyBorder="1" applyAlignment="1"/>
    <xf numFmtId="0" fontId="35" fillId="0" borderId="5" xfId="0" applyFont="1" applyBorder="1" applyAlignment="1"/>
    <xf numFmtId="0" fontId="34" fillId="0" borderId="5" xfId="0" applyFont="1" applyBorder="1" applyAlignment="1"/>
    <xf numFmtId="0" fontId="33" fillId="0" borderId="19" xfId="0" quotePrefix="1" applyFont="1" applyBorder="1" applyAlignment="1"/>
    <xf numFmtId="0" fontId="11" fillId="0" borderId="0" xfId="0" quotePrefix="1" applyFont="1" applyFill="1" applyBorder="1" applyAlignment="1"/>
    <xf numFmtId="0" fontId="11" fillId="0" borderId="0" xfId="0" applyFont="1" applyAlignment="1"/>
    <xf numFmtId="0" fontId="11" fillId="0" borderId="0" xfId="0" applyFont="1" applyFill="1" applyBorder="1" applyAlignment="1" applyProtection="1"/>
    <xf numFmtId="0" fontId="11" fillId="0" borderId="14" xfId="0" applyFont="1" applyBorder="1" applyAlignment="1"/>
    <xf numFmtId="0" fontId="11" fillId="0" borderId="0" xfId="0" applyFont="1" applyFill="1" applyBorder="1" applyAlignment="1"/>
    <xf numFmtId="0" fontId="29" fillId="0" borderId="0" xfId="0" applyFont="1" applyBorder="1" applyAlignment="1"/>
    <xf numFmtId="0" fontId="29" fillId="0" borderId="0" xfId="0" applyFont="1" applyAlignment="1"/>
    <xf numFmtId="0" fontId="29" fillId="0" borderId="1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D9D9D9"/>
      <color rgb="FFFF00FF"/>
      <color rgb="FF66FF33"/>
      <color rgb="FF9933FF"/>
      <color rgb="FF333399"/>
      <color rgb="FFFEA4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>
    <pageSetUpPr fitToPage="1"/>
  </sheetPr>
  <dimension ref="A1:CK229"/>
  <sheetViews>
    <sheetView showGridLines="0" tabSelected="1" zoomScale="70" zoomScaleNormal="70" zoomScaleSheetLayoutView="55" workbookViewId="0">
      <selection activeCell="AR30" sqref="AR30"/>
    </sheetView>
  </sheetViews>
  <sheetFormatPr defaultColWidth="9.58203125" defaultRowHeight="9.4" x14ac:dyDescent="0.25"/>
  <cols>
    <col min="1" max="1" width="3.75" customWidth="1"/>
    <col min="2" max="2" width="5.08203125" customWidth="1"/>
    <col min="3" max="3" width="2.08203125" customWidth="1"/>
    <col min="4" max="4" width="5.08203125" customWidth="1"/>
    <col min="5" max="5" width="2.08203125" customWidth="1"/>
    <col min="6" max="6" width="5.08203125" customWidth="1"/>
    <col min="7" max="7" width="2.08203125" customWidth="1"/>
    <col min="8" max="8" width="4.83203125" customWidth="1"/>
    <col min="9" max="9" width="2.83203125" customWidth="1"/>
    <col min="10" max="10" width="4.5" customWidth="1"/>
    <col min="11" max="11" width="2.75" customWidth="1"/>
    <col min="12" max="12" width="5.08203125" customWidth="1"/>
    <col min="13" max="13" width="3.25" style="56" customWidth="1"/>
    <col min="14" max="16" width="5.08203125" customWidth="1"/>
    <col min="17" max="17" width="2.08203125" customWidth="1"/>
    <col min="18" max="18" width="5.08203125" customWidth="1"/>
    <col min="19" max="19" width="2.08203125" customWidth="1"/>
    <col min="20" max="20" width="5.08203125" customWidth="1"/>
    <col min="21" max="21" width="2.08203125" customWidth="1"/>
    <col min="22" max="22" width="5.08203125" customWidth="1"/>
    <col min="23" max="23" width="3" customWidth="1"/>
    <col min="24" max="24" width="5.08203125" customWidth="1"/>
    <col min="25" max="25" width="2.5" customWidth="1"/>
    <col min="26" max="26" width="5.5" customWidth="1"/>
    <col min="27" max="27" width="2.83203125" style="56" customWidth="1"/>
    <col min="28" max="30" width="5.08203125" customWidth="1"/>
    <col min="31" max="31" width="2.08203125" customWidth="1"/>
    <col min="32" max="32" width="5.08203125" customWidth="1"/>
    <col min="33" max="33" width="2.08203125" customWidth="1"/>
    <col min="34" max="34" width="5.08203125" customWidth="1"/>
    <col min="35" max="35" width="2.08203125" customWidth="1"/>
    <col min="36" max="36" width="5.08203125" customWidth="1"/>
    <col min="37" max="37" width="2.08203125" customWidth="1"/>
    <col min="38" max="38" width="5.08203125" customWidth="1"/>
    <col min="39" max="39" width="2.83203125" customWidth="1"/>
    <col min="40" max="40" width="5.08203125" customWidth="1"/>
    <col min="41" max="41" width="3.5" style="56" customWidth="1"/>
    <col min="42" max="44" width="5.08203125" customWidth="1"/>
    <col min="45" max="45" width="2.08203125" customWidth="1"/>
    <col min="46" max="46" width="5.08203125" customWidth="1"/>
    <col min="47" max="47" width="2.08203125" customWidth="1"/>
    <col min="48" max="48" width="5.08203125" customWidth="1"/>
    <col min="49" max="49" width="2.08203125" customWidth="1"/>
    <col min="50" max="50" width="5.08203125" customWidth="1"/>
    <col min="51" max="51" width="2.08203125" customWidth="1"/>
    <col min="52" max="52" width="5.08203125" customWidth="1"/>
    <col min="53" max="53" width="2.58203125" customWidth="1"/>
    <col min="54" max="54" width="5.5" customWidth="1"/>
    <col min="55" max="55" width="3.33203125" style="56" customWidth="1"/>
    <col min="56" max="57" width="5.08203125" customWidth="1"/>
    <col min="77" max="77" width="3.58203125" customWidth="1"/>
    <col min="78" max="78" width="9" customWidth="1"/>
    <col min="79" max="79" width="5.58203125" customWidth="1"/>
    <col min="80" max="86" width="3.58203125" customWidth="1"/>
    <col min="89" max="89" width="12.58203125" customWidth="1"/>
  </cols>
  <sheetData>
    <row r="1" spans="1:56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4" spans="1:56" x14ac:dyDescent="0.25">
      <c r="A4" s="1"/>
    </row>
    <row r="5" spans="1:56" ht="28.9" x14ac:dyDescent="0.65">
      <c r="A5" s="9"/>
      <c r="Y5" s="184"/>
      <c r="Z5" s="184"/>
      <c r="AA5" s="184"/>
      <c r="AB5" s="184"/>
      <c r="AC5" s="184"/>
      <c r="AD5" s="184"/>
      <c r="AE5" s="184"/>
      <c r="AF5" s="184"/>
      <c r="AG5" s="184"/>
      <c r="AH5" s="184"/>
    </row>
    <row r="6" spans="1:56" ht="27" customHeight="1" x14ac:dyDescent="0.65">
      <c r="A6" s="7"/>
      <c r="B6" s="191" t="s">
        <v>71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</row>
    <row r="8" spans="1:56" x14ac:dyDescent="0.2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</row>
    <row r="9" spans="1:56" ht="21.95" customHeight="1" x14ac:dyDescent="0.45">
      <c r="B9" s="15" t="s">
        <v>0</v>
      </c>
      <c r="C9" s="15"/>
      <c r="D9" s="14"/>
      <c r="E9" s="14"/>
      <c r="F9" s="14"/>
      <c r="G9" s="14"/>
      <c r="H9" s="14"/>
      <c r="I9" s="14"/>
      <c r="J9" s="29" t="s">
        <v>7</v>
      </c>
      <c r="K9" s="29"/>
      <c r="L9" s="16">
        <v>0</v>
      </c>
      <c r="M9" s="57"/>
      <c r="N9" s="12"/>
      <c r="O9" s="13"/>
      <c r="P9" s="15" t="s">
        <v>10</v>
      </c>
      <c r="Q9" s="15"/>
      <c r="R9" s="14"/>
      <c r="S9" s="14"/>
      <c r="T9" s="14"/>
      <c r="U9" s="14"/>
      <c r="V9" s="14"/>
      <c r="W9" s="14"/>
      <c r="X9" s="29" t="s">
        <v>7</v>
      </c>
      <c r="Y9" s="29"/>
      <c r="Z9" s="16">
        <v>1</v>
      </c>
      <c r="AA9" s="57"/>
      <c r="AB9" s="12"/>
      <c r="AC9" s="13"/>
      <c r="AD9" s="15" t="s">
        <v>13</v>
      </c>
      <c r="AE9" s="15"/>
      <c r="AF9" s="14"/>
      <c r="AG9" s="14"/>
      <c r="AH9" s="14"/>
      <c r="AI9" s="14"/>
      <c r="AJ9" s="14"/>
      <c r="AK9" s="14"/>
      <c r="AL9" s="29" t="s">
        <v>7</v>
      </c>
      <c r="AM9" s="29"/>
      <c r="AN9" s="16">
        <v>20</v>
      </c>
      <c r="AO9" s="64"/>
      <c r="AP9" s="16"/>
      <c r="AQ9" s="13"/>
      <c r="AR9" s="15" t="s">
        <v>16</v>
      </c>
      <c r="AS9" s="15"/>
      <c r="AT9" s="14"/>
      <c r="AU9" s="14"/>
      <c r="AV9" s="14"/>
      <c r="AW9" s="14"/>
      <c r="AX9" s="14"/>
      <c r="AY9" s="14"/>
      <c r="AZ9" s="29" t="s">
        <v>7</v>
      </c>
      <c r="BA9" s="29"/>
      <c r="BB9" s="16">
        <v>20</v>
      </c>
      <c r="BC9" s="57"/>
      <c r="BD9" s="12"/>
    </row>
    <row r="10" spans="1:56" ht="23.25" customHeight="1" x14ac:dyDescent="0.5">
      <c r="B10" s="36" t="s">
        <v>1</v>
      </c>
      <c r="C10" s="36"/>
      <c r="D10" s="36" t="s">
        <v>4</v>
      </c>
      <c r="E10" s="36"/>
      <c r="F10" s="36" t="s">
        <v>5</v>
      </c>
      <c r="G10" s="36"/>
      <c r="H10" s="36" t="s">
        <v>6</v>
      </c>
      <c r="I10" s="36"/>
      <c r="J10" s="38" t="s">
        <v>5</v>
      </c>
      <c r="K10" s="38"/>
      <c r="L10" s="38" t="s">
        <v>9</v>
      </c>
      <c r="M10" s="58"/>
      <c r="N10" s="36" t="s">
        <v>1</v>
      </c>
      <c r="O10" s="37"/>
      <c r="P10" s="36" t="s">
        <v>1</v>
      </c>
      <c r="Q10" s="36"/>
      <c r="R10" s="38" t="s">
        <v>4</v>
      </c>
      <c r="S10" s="38"/>
      <c r="T10" s="38" t="s">
        <v>5</v>
      </c>
      <c r="U10" s="38"/>
      <c r="V10" s="38" t="s">
        <v>6</v>
      </c>
      <c r="W10" s="38"/>
      <c r="X10" s="38" t="s">
        <v>5</v>
      </c>
      <c r="Y10" s="38"/>
      <c r="Z10" s="38" t="s">
        <v>9</v>
      </c>
      <c r="AA10" s="58"/>
      <c r="AB10" s="36" t="s">
        <v>1</v>
      </c>
      <c r="AC10" s="37"/>
      <c r="AD10" s="36" t="s">
        <v>1</v>
      </c>
      <c r="AE10" s="36"/>
      <c r="AF10" s="38" t="s">
        <v>4</v>
      </c>
      <c r="AG10" s="38"/>
      <c r="AH10" s="38" t="s">
        <v>5</v>
      </c>
      <c r="AI10" s="38"/>
      <c r="AJ10" s="38" t="s">
        <v>6</v>
      </c>
      <c r="AK10" s="38"/>
      <c r="AL10" s="38" t="s">
        <v>5</v>
      </c>
      <c r="AM10" s="38"/>
      <c r="AN10" s="38" t="s">
        <v>9</v>
      </c>
      <c r="AO10" s="64"/>
      <c r="AP10" s="36" t="s">
        <v>1</v>
      </c>
      <c r="AQ10" s="37"/>
      <c r="AR10" s="36" t="s">
        <v>1</v>
      </c>
      <c r="AS10" s="36"/>
      <c r="AT10" s="36" t="s">
        <v>4</v>
      </c>
      <c r="AU10" s="36"/>
      <c r="AV10" s="36" t="s">
        <v>5</v>
      </c>
      <c r="AW10" s="36"/>
      <c r="AX10" s="36" t="s">
        <v>6</v>
      </c>
      <c r="AY10" s="36"/>
      <c r="AZ10" s="36" t="s">
        <v>5</v>
      </c>
      <c r="BA10" s="36"/>
      <c r="BB10" s="38" t="s">
        <v>9</v>
      </c>
      <c r="BC10" s="58"/>
      <c r="BD10" s="36" t="s">
        <v>1</v>
      </c>
    </row>
    <row r="11" spans="1:56" s="34" customFormat="1" ht="23.25" customHeight="1" thickBot="1" x14ac:dyDescent="0.55000000000000004">
      <c r="B11" s="76"/>
      <c r="C11" s="43"/>
      <c r="D11" s="43"/>
      <c r="E11" s="43"/>
      <c r="F11" s="43"/>
      <c r="G11" s="40"/>
      <c r="H11" s="40"/>
      <c r="I11" s="40"/>
      <c r="J11" s="88"/>
      <c r="K11" s="72"/>
      <c r="L11" s="89"/>
      <c r="M11" s="55"/>
      <c r="N11" s="40"/>
      <c r="O11" s="37"/>
      <c r="P11" s="39"/>
      <c r="Q11" s="40"/>
      <c r="R11" s="50"/>
      <c r="S11" s="50"/>
      <c r="T11" s="50"/>
      <c r="U11" s="50"/>
      <c r="V11" s="50"/>
      <c r="W11" s="50"/>
      <c r="X11" s="50"/>
      <c r="Y11" s="50"/>
      <c r="Z11" s="50"/>
      <c r="AA11" s="91"/>
      <c r="AB11" s="89">
        <v>1</v>
      </c>
      <c r="AC11" s="41"/>
      <c r="AD11" s="76"/>
      <c r="AE11" s="43"/>
      <c r="AF11" s="50"/>
      <c r="AG11" s="50"/>
      <c r="AH11" s="50"/>
      <c r="AI11" s="50"/>
      <c r="AJ11" s="50"/>
      <c r="AK11" s="50"/>
      <c r="AL11" s="50"/>
      <c r="AM11" s="50"/>
      <c r="AN11" s="142"/>
      <c r="AO11" s="91"/>
      <c r="AP11" s="50"/>
      <c r="AQ11" s="41"/>
      <c r="AR11" s="76"/>
      <c r="AS11" s="43"/>
      <c r="AT11" s="50"/>
      <c r="AU11" s="50"/>
      <c r="AV11" s="50"/>
      <c r="AW11" s="50"/>
      <c r="AX11" s="50"/>
      <c r="AY11" s="50"/>
      <c r="AZ11" s="50"/>
      <c r="BA11" s="50"/>
      <c r="BB11" s="50"/>
      <c r="BC11" s="91"/>
      <c r="BD11" s="89"/>
    </row>
    <row r="12" spans="1:56" s="35" customFormat="1" ht="23.25" customHeight="1" thickBot="1" x14ac:dyDescent="0.55000000000000004">
      <c r="B12" s="39"/>
      <c r="C12" s="40"/>
      <c r="D12" s="40"/>
      <c r="E12" s="40"/>
      <c r="F12" s="40"/>
      <c r="G12" s="40"/>
      <c r="H12" s="40">
        <v>1</v>
      </c>
      <c r="I12" s="40"/>
      <c r="J12" s="40">
        <v>2</v>
      </c>
      <c r="K12" s="40"/>
      <c r="L12" s="94">
        <v>3</v>
      </c>
      <c r="M12" s="59"/>
      <c r="N12" s="40">
        <v>4</v>
      </c>
      <c r="O12" s="37"/>
      <c r="P12" s="39">
        <v>2</v>
      </c>
      <c r="Q12" s="40"/>
      <c r="R12" s="40">
        <v>3</v>
      </c>
      <c r="S12" s="40"/>
      <c r="T12" s="40">
        <v>4</v>
      </c>
      <c r="U12" s="40"/>
      <c r="V12" s="40">
        <v>5</v>
      </c>
      <c r="W12" s="40"/>
      <c r="X12" s="40">
        <v>6</v>
      </c>
      <c r="Y12" s="40"/>
      <c r="Z12" s="169">
        <v>7</v>
      </c>
      <c r="AA12" s="59"/>
      <c r="AB12" s="40">
        <v>8</v>
      </c>
      <c r="AC12" s="41"/>
      <c r="AD12" s="39"/>
      <c r="AE12" s="40"/>
      <c r="AF12" s="143"/>
      <c r="AG12" s="40"/>
      <c r="AH12" s="40">
        <v>1</v>
      </c>
      <c r="AI12" s="40"/>
      <c r="AJ12" s="40">
        <v>2</v>
      </c>
      <c r="AK12" s="40"/>
      <c r="AL12" s="40">
        <v>3</v>
      </c>
      <c r="AM12" s="40"/>
      <c r="AN12" s="177">
        <v>4</v>
      </c>
      <c r="AO12" s="59"/>
      <c r="AP12" s="40">
        <v>5</v>
      </c>
      <c r="AQ12" s="41"/>
      <c r="AR12" s="39"/>
      <c r="AS12" s="40"/>
      <c r="AT12" s="40"/>
      <c r="AU12" s="40"/>
      <c r="AV12" s="40"/>
      <c r="AW12" s="40"/>
      <c r="AX12" s="40"/>
      <c r="AY12" s="40"/>
      <c r="AZ12" s="40">
        <v>1</v>
      </c>
      <c r="BA12" s="40"/>
      <c r="BB12" s="180">
        <v>2</v>
      </c>
      <c r="BC12" s="59"/>
      <c r="BD12" s="40">
        <v>3</v>
      </c>
    </row>
    <row r="13" spans="1:56" s="35" customFormat="1" ht="23.25" customHeight="1" thickBot="1" x14ac:dyDescent="0.55000000000000004">
      <c r="B13" s="39">
        <v>5</v>
      </c>
      <c r="C13" s="40"/>
      <c r="D13" s="40">
        <v>6</v>
      </c>
      <c r="E13" s="40"/>
      <c r="F13" s="40">
        <v>7</v>
      </c>
      <c r="G13" s="40"/>
      <c r="H13" s="40">
        <v>8</v>
      </c>
      <c r="I13" s="40"/>
      <c r="J13" s="40">
        <v>9</v>
      </c>
      <c r="K13" s="40"/>
      <c r="L13" s="169">
        <v>10</v>
      </c>
      <c r="M13" s="59"/>
      <c r="N13" s="40">
        <v>11</v>
      </c>
      <c r="O13" s="37"/>
      <c r="P13" s="39">
        <v>9</v>
      </c>
      <c r="Q13" s="40"/>
      <c r="R13" s="40">
        <v>10</v>
      </c>
      <c r="S13" s="40"/>
      <c r="T13" s="40">
        <v>11</v>
      </c>
      <c r="U13" s="40"/>
      <c r="V13" s="40">
        <v>12</v>
      </c>
      <c r="W13" s="40"/>
      <c r="X13" s="40">
        <v>13</v>
      </c>
      <c r="Y13" s="40"/>
      <c r="Z13" s="40">
        <v>14</v>
      </c>
      <c r="AA13" s="59"/>
      <c r="AB13" s="40">
        <v>15</v>
      </c>
      <c r="AC13" s="41"/>
      <c r="AD13" s="39">
        <v>6</v>
      </c>
      <c r="AE13" s="40"/>
      <c r="AF13" s="93">
        <v>7</v>
      </c>
      <c r="AG13" s="40"/>
      <c r="AH13" s="40">
        <v>8</v>
      </c>
      <c r="AI13" s="40"/>
      <c r="AJ13" s="40">
        <v>9</v>
      </c>
      <c r="AK13" s="40"/>
      <c r="AL13" s="40">
        <v>10</v>
      </c>
      <c r="AM13" s="40"/>
      <c r="AN13" s="40">
        <v>11</v>
      </c>
      <c r="AO13" s="59"/>
      <c r="AP13" s="40">
        <v>12</v>
      </c>
      <c r="AQ13" s="41"/>
      <c r="AR13" s="39">
        <v>4</v>
      </c>
      <c r="AS13" s="40"/>
      <c r="AT13" s="40">
        <v>5</v>
      </c>
      <c r="AU13" s="40"/>
      <c r="AV13" s="40">
        <v>6</v>
      </c>
      <c r="AW13" s="40"/>
      <c r="AX13" s="40">
        <v>7</v>
      </c>
      <c r="AY13" s="40"/>
      <c r="AZ13" s="40">
        <v>8</v>
      </c>
      <c r="BA13" s="40"/>
      <c r="BB13" s="179">
        <v>9</v>
      </c>
      <c r="BC13" s="59"/>
      <c r="BD13" s="40">
        <v>10</v>
      </c>
    </row>
    <row r="14" spans="1:56" s="35" customFormat="1" ht="23.25" customHeight="1" thickBot="1" x14ac:dyDescent="0.55000000000000004">
      <c r="B14" s="39">
        <v>12</v>
      </c>
      <c r="C14" s="40"/>
      <c r="D14" s="40">
        <v>13</v>
      </c>
      <c r="E14" s="40"/>
      <c r="F14" s="40">
        <v>14</v>
      </c>
      <c r="G14" s="40"/>
      <c r="H14" s="40">
        <v>15</v>
      </c>
      <c r="I14" s="40"/>
      <c r="J14" s="40">
        <v>16</v>
      </c>
      <c r="K14" s="40"/>
      <c r="L14" s="40">
        <v>17</v>
      </c>
      <c r="M14" s="59"/>
      <c r="N14" s="40">
        <v>18</v>
      </c>
      <c r="O14" s="37"/>
      <c r="P14" s="39">
        <v>16</v>
      </c>
      <c r="Q14" s="40"/>
      <c r="R14" s="43">
        <v>17</v>
      </c>
      <c r="S14" s="40"/>
      <c r="T14" s="43">
        <v>18</v>
      </c>
      <c r="U14" s="40"/>
      <c r="V14" s="45">
        <v>19</v>
      </c>
      <c r="W14" s="40"/>
      <c r="X14" s="45">
        <v>20</v>
      </c>
      <c r="Y14" s="40"/>
      <c r="Z14" s="167">
        <v>21</v>
      </c>
      <c r="AA14" s="83"/>
      <c r="AB14" s="40">
        <v>22</v>
      </c>
      <c r="AC14" s="41"/>
      <c r="AD14" s="39">
        <v>13</v>
      </c>
      <c r="AE14" s="40"/>
      <c r="AF14" s="43">
        <v>14</v>
      </c>
      <c r="AG14" s="40"/>
      <c r="AH14" s="43">
        <v>15</v>
      </c>
      <c r="AI14" s="40"/>
      <c r="AJ14" s="45">
        <v>16</v>
      </c>
      <c r="AK14" s="40"/>
      <c r="AL14" s="45">
        <v>17</v>
      </c>
      <c r="AM14" s="40"/>
      <c r="AN14" s="167">
        <v>18</v>
      </c>
      <c r="AO14" s="83"/>
      <c r="AP14" s="40">
        <v>19</v>
      </c>
      <c r="AQ14" s="41"/>
      <c r="AR14" s="39">
        <v>11</v>
      </c>
      <c r="AS14" s="40"/>
      <c r="AT14" s="94">
        <v>12</v>
      </c>
      <c r="AU14" s="40"/>
      <c r="AV14" s="43">
        <v>13</v>
      </c>
      <c r="AW14" s="40"/>
      <c r="AX14" s="170">
        <v>14</v>
      </c>
      <c r="AY14" s="40"/>
      <c r="AZ14" s="45">
        <v>15</v>
      </c>
      <c r="BA14" s="40"/>
      <c r="BB14" s="167">
        <v>16</v>
      </c>
      <c r="BC14" s="63"/>
      <c r="BD14" s="40">
        <v>17</v>
      </c>
    </row>
    <row r="15" spans="1:56" s="35" customFormat="1" ht="23.25" customHeight="1" thickBot="1" x14ac:dyDescent="0.55000000000000004">
      <c r="B15" s="76">
        <v>19</v>
      </c>
      <c r="C15" s="43"/>
      <c r="D15" s="43">
        <v>20</v>
      </c>
      <c r="E15" s="43"/>
      <c r="F15" s="43">
        <v>21</v>
      </c>
      <c r="G15" s="43"/>
      <c r="H15" s="43">
        <v>22</v>
      </c>
      <c r="I15" s="43"/>
      <c r="J15" s="43">
        <v>23</v>
      </c>
      <c r="K15" s="43"/>
      <c r="L15" s="178">
        <v>24</v>
      </c>
      <c r="M15" s="77"/>
      <c r="N15" s="43">
        <v>25</v>
      </c>
      <c r="O15" s="37"/>
      <c r="P15" s="39">
        <v>23</v>
      </c>
      <c r="Q15" s="40"/>
      <c r="R15" s="167">
        <v>24</v>
      </c>
      <c r="S15" s="70"/>
      <c r="T15" s="168">
        <v>25</v>
      </c>
      <c r="U15" s="68"/>
      <c r="V15" s="162">
        <v>26</v>
      </c>
      <c r="W15" s="40"/>
      <c r="X15" s="162">
        <v>27</v>
      </c>
      <c r="Y15" s="40"/>
      <c r="Z15" s="169">
        <v>28</v>
      </c>
      <c r="AA15" s="59"/>
      <c r="AB15" s="40">
        <v>29</v>
      </c>
      <c r="AC15" s="41"/>
      <c r="AD15" s="39">
        <v>20</v>
      </c>
      <c r="AE15" s="40"/>
      <c r="AF15" s="45">
        <v>21</v>
      </c>
      <c r="AG15" s="70"/>
      <c r="AH15" s="73">
        <v>22</v>
      </c>
      <c r="AI15" s="68"/>
      <c r="AJ15" s="45">
        <v>23</v>
      </c>
      <c r="AK15" s="40"/>
      <c r="AL15" s="45">
        <v>24</v>
      </c>
      <c r="AM15" s="40"/>
      <c r="AN15" s="40">
        <v>25</v>
      </c>
      <c r="AO15" s="59"/>
      <c r="AP15" s="40">
        <v>26</v>
      </c>
      <c r="AQ15" s="41"/>
      <c r="AR15" s="39">
        <v>18</v>
      </c>
      <c r="AS15" s="40"/>
      <c r="AT15" s="45">
        <v>19</v>
      </c>
      <c r="AU15" s="70"/>
      <c r="AV15" s="73">
        <v>20</v>
      </c>
      <c r="AW15" s="68"/>
      <c r="AX15" s="45">
        <v>21</v>
      </c>
      <c r="AY15" s="40"/>
      <c r="AZ15" s="45">
        <v>22</v>
      </c>
      <c r="BA15" s="40"/>
      <c r="BB15" s="40">
        <v>23</v>
      </c>
      <c r="BC15" s="59"/>
      <c r="BD15" s="40">
        <v>24</v>
      </c>
    </row>
    <row r="16" spans="1:56" s="35" customFormat="1" ht="23.25" customHeight="1" thickBot="1" x14ac:dyDescent="0.55000000000000004">
      <c r="B16" s="76">
        <v>26</v>
      </c>
      <c r="C16" s="43"/>
      <c r="D16" s="43">
        <v>27</v>
      </c>
      <c r="E16" s="43"/>
      <c r="F16" s="43">
        <v>28</v>
      </c>
      <c r="G16" s="43"/>
      <c r="H16" s="43">
        <v>29</v>
      </c>
      <c r="I16" s="43"/>
      <c r="J16" s="43">
        <v>30</v>
      </c>
      <c r="K16" s="43"/>
      <c r="L16" s="43">
        <v>31</v>
      </c>
      <c r="M16" s="77"/>
      <c r="N16" s="43"/>
      <c r="O16" s="37"/>
      <c r="P16" s="39">
        <v>30</v>
      </c>
      <c r="Q16" s="40"/>
      <c r="R16" s="157">
        <v>31</v>
      </c>
      <c r="S16" s="40"/>
      <c r="T16" s="42"/>
      <c r="U16" s="42"/>
      <c r="V16" s="42"/>
      <c r="W16" s="42"/>
      <c r="X16" s="42"/>
      <c r="Y16" s="42"/>
      <c r="Z16" s="42"/>
      <c r="AA16" s="75"/>
      <c r="AB16" s="42"/>
      <c r="AC16" s="41"/>
      <c r="AD16" s="39">
        <v>27</v>
      </c>
      <c r="AE16" s="40"/>
      <c r="AF16" s="40">
        <v>28</v>
      </c>
      <c r="AG16" s="40"/>
      <c r="AH16" s="43">
        <v>29</v>
      </c>
      <c r="AI16" s="43"/>
      <c r="AJ16" s="43">
        <v>30</v>
      </c>
      <c r="AK16" s="42"/>
      <c r="AL16" s="42"/>
      <c r="AM16" s="42"/>
      <c r="AN16" s="42"/>
      <c r="AO16" s="75"/>
      <c r="AP16" s="42"/>
      <c r="AQ16" s="41"/>
      <c r="AR16" s="39">
        <v>25</v>
      </c>
      <c r="AS16" s="40"/>
      <c r="AT16" s="40">
        <v>26</v>
      </c>
      <c r="AU16" s="40"/>
      <c r="AV16" s="43">
        <v>27</v>
      </c>
      <c r="AW16" s="42"/>
      <c r="AX16" s="43">
        <v>28</v>
      </c>
      <c r="AY16" s="42"/>
      <c r="AZ16" s="43">
        <v>29</v>
      </c>
      <c r="BA16" s="42"/>
      <c r="BB16" s="178">
        <v>30</v>
      </c>
      <c r="BC16" s="77"/>
      <c r="BD16" s="43">
        <v>31</v>
      </c>
    </row>
    <row r="17" spans="2:56" ht="22.5" customHeight="1" x14ac:dyDescent="0.4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60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60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60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60"/>
      <c r="BD17" s="13"/>
    </row>
    <row r="18" spans="2:56" ht="21.95" customHeight="1" x14ac:dyDescent="0.45">
      <c r="B18" s="15" t="s">
        <v>2</v>
      </c>
      <c r="C18" s="15"/>
      <c r="D18" s="14"/>
      <c r="E18" s="14"/>
      <c r="F18" s="14"/>
      <c r="G18" s="14"/>
      <c r="H18" s="14"/>
      <c r="I18" s="14"/>
      <c r="J18" s="29" t="s">
        <v>7</v>
      </c>
      <c r="K18" s="29"/>
      <c r="L18" s="16">
        <v>18</v>
      </c>
      <c r="M18" s="57"/>
      <c r="N18" s="12"/>
      <c r="O18" s="13"/>
      <c r="P18" s="15" t="s">
        <v>11</v>
      </c>
      <c r="Q18" s="15"/>
      <c r="R18" s="14"/>
      <c r="S18" s="14"/>
      <c r="T18" s="14"/>
      <c r="U18" s="14"/>
      <c r="V18" s="14"/>
      <c r="W18" s="14"/>
      <c r="X18" s="29" t="s">
        <v>7</v>
      </c>
      <c r="Y18" s="29"/>
      <c r="Z18" s="16">
        <v>16</v>
      </c>
      <c r="AA18" s="57"/>
      <c r="AB18" s="12"/>
      <c r="AC18" s="13"/>
      <c r="AD18" s="15" t="s">
        <v>14</v>
      </c>
      <c r="AE18" s="15"/>
      <c r="AF18" s="14"/>
      <c r="AG18" s="14"/>
      <c r="AH18" s="14"/>
      <c r="AI18" s="14"/>
      <c r="AJ18" s="14"/>
      <c r="AK18" s="14"/>
      <c r="AL18" s="29" t="s">
        <v>7</v>
      </c>
      <c r="AM18" s="29"/>
      <c r="AN18" s="16">
        <v>19</v>
      </c>
      <c r="AO18" s="57"/>
      <c r="AP18" s="12"/>
      <c r="AQ18" s="13"/>
      <c r="AR18" s="15" t="s">
        <v>17</v>
      </c>
      <c r="AS18" s="15"/>
      <c r="AT18" s="14"/>
      <c r="AU18" s="14"/>
      <c r="AV18" s="14"/>
      <c r="AW18" s="14"/>
      <c r="AX18" s="14"/>
      <c r="AY18" s="14"/>
      <c r="AZ18" s="29" t="s">
        <v>7</v>
      </c>
      <c r="BA18" s="29"/>
      <c r="BB18" s="16">
        <v>15</v>
      </c>
      <c r="BC18" s="57"/>
      <c r="BD18" s="12"/>
    </row>
    <row r="19" spans="2:56" s="44" customFormat="1" ht="22.5" customHeight="1" thickBot="1" x14ac:dyDescent="0.55000000000000004">
      <c r="B19" s="46" t="s">
        <v>1</v>
      </c>
      <c r="C19" s="46"/>
      <c r="D19" s="46" t="s">
        <v>4</v>
      </c>
      <c r="E19" s="46"/>
      <c r="F19" s="46" t="s">
        <v>5</v>
      </c>
      <c r="G19" s="46"/>
      <c r="H19" s="46" t="s">
        <v>6</v>
      </c>
      <c r="I19" s="46"/>
      <c r="J19" s="38" t="s">
        <v>5</v>
      </c>
      <c r="K19" s="46"/>
      <c r="L19" s="46" t="s">
        <v>9</v>
      </c>
      <c r="M19" s="61"/>
      <c r="N19" s="46" t="s">
        <v>1</v>
      </c>
      <c r="O19" s="37"/>
      <c r="P19" s="46" t="s">
        <v>1</v>
      </c>
      <c r="Q19" s="46"/>
      <c r="R19" s="46" t="s">
        <v>4</v>
      </c>
      <c r="S19" s="46"/>
      <c r="T19" s="46" t="s">
        <v>5</v>
      </c>
      <c r="U19" s="46"/>
      <c r="V19" s="46" t="s">
        <v>6</v>
      </c>
      <c r="W19" s="46"/>
      <c r="X19" s="38" t="s">
        <v>5</v>
      </c>
      <c r="Y19" s="46"/>
      <c r="Z19" s="38" t="s">
        <v>9</v>
      </c>
      <c r="AA19" s="64"/>
      <c r="AB19" s="46" t="s">
        <v>1</v>
      </c>
      <c r="AC19" s="37"/>
      <c r="AD19" s="46" t="s">
        <v>1</v>
      </c>
      <c r="AE19" s="46"/>
      <c r="AF19" s="46" t="s">
        <v>4</v>
      </c>
      <c r="AG19" s="46"/>
      <c r="AH19" s="46" t="s">
        <v>5</v>
      </c>
      <c r="AI19" s="46"/>
      <c r="AJ19" s="46" t="s">
        <v>6</v>
      </c>
      <c r="AK19" s="46"/>
      <c r="AL19" s="38" t="s">
        <v>5</v>
      </c>
      <c r="AM19" s="38"/>
      <c r="AN19" s="38" t="s">
        <v>9</v>
      </c>
      <c r="AO19" s="64"/>
      <c r="AP19" s="46" t="s">
        <v>1</v>
      </c>
      <c r="AQ19" s="37"/>
      <c r="AR19" s="46" t="s">
        <v>1</v>
      </c>
      <c r="AS19" s="46"/>
      <c r="AT19" s="46" t="s">
        <v>4</v>
      </c>
      <c r="AU19" s="46"/>
      <c r="AV19" s="46" t="s">
        <v>5</v>
      </c>
      <c r="AW19" s="46"/>
      <c r="AX19" s="46" t="s">
        <v>6</v>
      </c>
      <c r="AY19" s="46"/>
      <c r="AZ19" s="38" t="s">
        <v>5</v>
      </c>
      <c r="BA19" s="46"/>
      <c r="BB19" s="46" t="s">
        <v>9</v>
      </c>
      <c r="BC19" s="61"/>
      <c r="BD19" s="46" t="s">
        <v>1</v>
      </c>
    </row>
    <row r="20" spans="2:56" s="44" customFormat="1" ht="23.25" customHeight="1" thickBot="1" x14ac:dyDescent="0.55000000000000004">
      <c r="B20" s="76">
        <v>1</v>
      </c>
      <c r="C20" s="79"/>
      <c r="D20" s="50">
        <v>2</v>
      </c>
      <c r="E20" s="50"/>
      <c r="F20" s="50">
        <v>3</v>
      </c>
      <c r="G20" s="50"/>
      <c r="H20" s="50">
        <v>4</v>
      </c>
      <c r="I20" s="50"/>
      <c r="J20" s="50">
        <v>5</v>
      </c>
      <c r="K20" s="50"/>
      <c r="L20" s="50">
        <v>6</v>
      </c>
      <c r="M20" s="91"/>
      <c r="N20" s="50">
        <v>7</v>
      </c>
      <c r="O20" s="37"/>
      <c r="P20" s="78"/>
      <c r="Q20" s="50"/>
      <c r="R20" s="50"/>
      <c r="S20" s="50"/>
      <c r="T20" s="50">
        <v>1</v>
      </c>
      <c r="U20" s="50"/>
      <c r="V20" s="50">
        <v>2</v>
      </c>
      <c r="W20" s="50"/>
      <c r="X20" s="50">
        <v>3</v>
      </c>
      <c r="Y20" s="50"/>
      <c r="Z20" s="172">
        <v>4</v>
      </c>
      <c r="AA20" s="91"/>
      <c r="AB20" s="50">
        <v>5</v>
      </c>
      <c r="AC20" s="41"/>
      <c r="AD20" s="90"/>
      <c r="AE20" s="79"/>
      <c r="AF20" s="50"/>
      <c r="AG20" s="50"/>
      <c r="AH20" s="142"/>
      <c r="AI20" s="50"/>
      <c r="AJ20" s="142"/>
      <c r="AK20" s="50"/>
      <c r="AL20" s="142"/>
      <c r="AM20" s="50"/>
      <c r="AN20" s="94">
        <v>1</v>
      </c>
      <c r="AO20" s="91"/>
      <c r="AP20" s="50">
        <v>2</v>
      </c>
      <c r="AQ20" s="41"/>
      <c r="AR20" s="78"/>
      <c r="AS20" s="50"/>
      <c r="AT20" s="50">
        <v>1</v>
      </c>
      <c r="AU20" s="50"/>
      <c r="AV20" s="50">
        <v>2</v>
      </c>
      <c r="AW20" s="50"/>
      <c r="AX20" s="50">
        <v>3</v>
      </c>
      <c r="AY20" s="50"/>
      <c r="AZ20" s="50">
        <v>4</v>
      </c>
      <c r="BA20" s="50"/>
      <c r="BB20" s="176">
        <v>5</v>
      </c>
      <c r="BC20" s="91"/>
      <c r="BD20" s="50">
        <v>6</v>
      </c>
    </row>
    <row r="21" spans="2:56" s="47" customFormat="1" ht="23.25" customHeight="1" thickBot="1" x14ac:dyDescent="0.55000000000000004">
      <c r="B21" s="39">
        <v>8</v>
      </c>
      <c r="C21" s="40"/>
      <c r="D21" s="40">
        <v>9</v>
      </c>
      <c r="E21" s="40"/>
      <c r="F21" s="40">
        <v>10</v>
      </c>
      <c r="G21" s="40"/>
      <c r="H21" s="93">
        <v>11</v>
      </c>
      <c r="I21" s="40"/>
      <c r="J21" s="40">
        <v>12</v>
      </c>
      <c r="K21" s="40"/>
      <c r="L21" s="169">
        <v>13</v>
      </c>
      <c r="M21" s="59"/>
      <c r="N21" s="40">
        <v>14</v>
      </c>
      <c r="O21" s="37"/>
      <c r="P21" s="39">
        <v>6</v>
      </c>
      <c r="Q21" s="40"/>
      <c r="R21" s="40">
        <v>7</v>
      </c>
      <c r="S21" s="40"/>
      <c r="T21" s="40">
        <v>8</v>
      </c>
      <c r="U21" s="40"/>
      <c r="V21" s="40">
        <v>9</v>
      </c>
      <c r="W21" s="40"/>
      <c r="X21" s="40">
        <v>10</v>
      </c>
      <c r="Y21" s="40"/>
      <c r="Z21" s="169">
        <v>11</v>
      </c>
      <c r="AA21" s="59"/>
      <c r="AB21" s="40">
        <v>12</v>
      </c>
      <c r="AC21" s="41"/>
      <c r="AD21" s="39">
        <v>3</v>
      </c>
      <c r="AE21" s="40"/>
      <c r="AF21" s="40">
        <v>4</v>
      </c>
      <c r="AG21" s="40"/>
      <c r="AH21" s="40">
        <v>5</v>
      </c>
      <c r="AI21" s="40"/>
      <c r="AJ21" s="40">
        <v>6</v>
      </c>
      <c r="AK21" s="40"/>
      <c r="AL21" s="40">
        <v>7</v>
      </c>
      <c r="AM21" s="40"/>
      <c r="AN21" s="169">
        <v>8</v>
      </c>
      <c r="AO21" s="59"/>
      <c r="AP21" s="40">
        <v>9</v>
      </c>
      <c r="AQ21" s="41"/>
      <c r="AR21" s="39">
        <v>7</v>
      </c>
      <c r="AS21" s="40"/>
      <c r="AT21" s="40">
        <v>8</v>
      </c>
      <c r="AU21" s="40"/>
      <c r="AV21" s="40">
        <v>9</v>
      </c>
      <c r="AW21" s="40"/>
      <c r="AX21" s="40">
        <v>10</v>
      </c>
      <c r="AY21" s="40"/>
      <c r="AZ21" s="40">
        <v>11</v>
      </c>
      <c r="BA21" s="40"/>
      <c r="BB21" s="40">
        <v>12</v>
      </c>
      <c r="BC21" s="59"/>
      <c r="BD21" s="40">
        <v>13</v>
      </c>
    </row>
    <row r="22" spans="2:56" s="47" customFormat="1" ht="23.25" customHeight="1" thickBot="1" x14ac:dyDescent="0.55000000000000004">
      <c r="B22" s="39">
        <v>15</v>
      </c>
      <c r="C22" s="40"/>
      <c r="D22" s="40">
        <v>16</v>
      </c>
      <c r="E22" s="40"/>
      <c r="F22" s="40">
        <v>17</v>
      </c>
      <c r="G22" s="40"/>
      <c r="H22" s="40">
        <v>18</v>
      </c>
      <c r="I22" s="40"/>
      <c r="J22" s="40">
        <v>19</v>
      </c>
      <c r="K22" s="40"/>
      <c r="L22" s="40">
        <v>20</v>
      </c>
      <c r="M22" s="59"/>
      <c r="N22" s="40">
        <v>21</v>
      </c>
      <c r="O22" s="37"/>
      <c r="P22" s="39">
        <v>13</v>
      </c>
      <c r="Q22" s="40"/>
      <c r="R22" s="40">
        <v>14</v>
      </c>
      <c r="S22" s="40"/>
      <c r="T22" s="40">
        <v>15</v>
      </c>
      <c r="U22" s="40"/>
      <c r="V22" s="40">
        <v>16</v>
      </c>
      <c r="W22" s="40"/>
      <c r="X22" s="40">
        <v>17</v>
      </c>
      <c r="Y22" s="40"/>
      <c r="Z22" s="40">
        <v>18</v>
      </c>
      <c r="AA22" s="59"/>
      <c r="AB22" s="40">
        <v>19</v>
      </c>
      <c r="AC22" s="41"/>
      <c r="AD22" s="39">
        <v>10</v>
      </c>
      <c r="AE22" s="40"/>
      <c r="AF22" s="40">
        <v>11</v>
      </c>
      <c r="AG22" s="40"/>
      <c r="AH22" s="40">
        <v>12</v>
      </c>
      <c r="AI22" s="40"/>
      <c r="AJ22" s="40">
        <v>13</v>
      </c>
      <c r="AK22" s="40"/>
      <c r="AL22" s="40">
        <v>14</v>
      </c>
      <c r="AM22" s="40"/>
      <c r="AN22" s="40">
        <v>15</v>
      </c>
      <c r="AO22" s="59"/>
      <c r="AP22" s="40">
        <v>16</v>
      </c>
      <c r="AQ22" s="41"/>
      <c r="AR22" s="39">
        <v>14</v>
      </c>
      <c r="AS22" s="40"/>
      <c r="AT22" s="40">
        <v>15</v>
      </c>
      <c r="AU22" s="40"/>
      <c r="AV22" s="40">
        <v>16</v>
      </c>
      <c r="AW22" s="40"/>
      <c r="AX22" s="40">
        <v>17</v>
      </c>
      <c r="AY22" s="40"/>
      <c r="AZ22" s="40">
        <v>18</v>
      </c>
      <c r="BA22" s="40"/>
      <c r="BB22" s="169">
        <v>19</v>
      </c>
      <c r="BC22" s="59"/>
      <c r="BD22" s="40">
        <v>20</v>
      </c>
    </row>
    <row r="23" spans="2:56" s="47" customFormat="1" ht="23.25" customHeight="1" thickBot="1" x14ac:dyDescent="0.55000000000000004">
      <c r="B23" s="39">
        <v>22</v>
      </c>
      <c r="C23" s="40"/>
      <c r="D23" s="43">
        <v>23</v>
      </c>
      <c r="E23" s="40"/>
      <c r="F23" s="43">
        <v>24</v>
      </c>
      <c r="G23" s="40"/>
      <c r="H23" s="165">
        <v>25</v>
      </c>
      <c r="I23" s="80"/>
      <c r="J23" s="95">
        <v>26</v>
      </c>
      <c r="K23" s="40"/>
      <c r="L23" s="181">
        <v>27</v>
      </c>
      <c r="M23" s="63"/>
      <c r="N23" s="40">
        <v>28</v>
      </c>
      <c r="O23" s="37"/>
      <c r="P23" s="39">
        <v>20</v>
      </c>
      <c r="Q23" s="40"/>
      <c r="R23" s="43">
        <v>21</v>
      </c>
      <c r="S23" s="40"/>
      <c r="T23" s="43">
        <v>22</v>
      </c>
      <c r="U23" s="40"/>
      <c r="V23" s="155">
        <v>23</v>
      </c>
      <c r="W23" s="80"/>
      <c r="X23" s="155">
        <v>24</v>
      </c>
      <c r="Y23" s="70"/>
      <c r="Z23" s="155">
        <v>25</v>
      </c>
      <c r="AA23" s="63"/>
      <c r="AB23" s="40">
        <v>26</v>
      </c>
      <c r="AC23" s="41"/>
      <c r="AD23" s="39">
        <v>17</v>
      </c>
      <c r="AE23" s="40"/>
      <c r="AF23" s="94">
        <v>18</v>
      </c>
      <c r="AG23" s="40"/>
      <c r="AH23" s="43">
        <v>19</v>
      </c>
      <c r="AI23" s="40"/>
      <c r="AJ23" s="45">
        <v>20</v>
      </c>
      <c r="AK23" s="40"/>
      <c r="AL23" s="45">
        <v>21</v>
      </c>
      <c r="AM23" s="40"/>
      <c r="AN23" s="167">
        <v>22</v>
      </c>
      <c r="AO23" s="63"/>
      <c r="AP23" s="40">
        <v>23</v>
      </c>
      <c r="AQ23" s="41"/>
      <c r="AR23" s="39">
        <v>21</v>
      </c>
      <c r="AS23" s="40"/>
      <c r="AT23" s="161">
        <v>22</v>
      </c>
      <c r="AU23" s="40"/>
      <c r="AV23" s="161">
        <v>23</v>
      </c>
      <c r="AW23" s="40"/>
      <c r="AX23" s="155">
        <v>24</v>
      </c>
      <c r="AY23" s="40"/>
      <c r="AZ23" s="155">
        <v>25</v>
      </c>
      <c r="BA23" s="40"/>
      <c r="BB23" s="155">
        <v>26</v>
      </c>
      <c r="BC23" s="63"/>
      <c r="BD23" s="40">
        <v>27</v>
      </c>
    </row>
    <row r="24" spans="2:56" s="47" customFormat="1" ht="23.25" customHeight="1" thickBot="1" x14ac:dyDescent="0.55000000000000004">
      <c r="B24" s="39">
        <v>29</v>
      </c>
      <c r="C24" s="40"/>
      <c r="D24" s="45">
        <v>30</v>
      </c>
      <c r="E24" s="70"/>
      <c r="F24" s="73"/>
      <c r="G24" s="68"/>
      <c r="H24" s="45"/>
      <c r="I24" s="40"/>
      <c r="J24" s="45"/>
      <c r="K24" s="40"/>
      <c r="L24" s="40"/>
      <c r="M24" s="59"/>
      <c r="N24" s="40"/>
      <c r="O24" s="37"/>
      <c r="P24" s="39">
        <v>27</v>
      </c>
      <c r="Q24" s="40"/>
      <c r="R24" s="155">
        <v>28</v>
      </c>
      <c r="S24" s="70"/>
      <c r="T24" s="156">
        <v>29</v>
      </c>
      <c r="U24" s="68"/>
      <c r="V24" s="155">
        <v>30</v>
      </c>
      <c r="W24" s="40"/>
      <c r="X24" s="155">
        <v>31</v>
      </c>
      <c r="Y24" s="80"/>
      <c r="Z24" s="40"/>
      <c r="AA24" s="59"/>
      <c r="AB24" s="40"/>
      <c r="AC24" s="41"/>
      <c r="AD24" s="39">
        <v>24</v>
      </c>
      <c r="AE24" s="40"/>
      <c r="AF24" s="45">
        <v>25</v>
      </c>
      <c r="AG24" s="70"/>
      <c r="AH24" s="73">
        <v>26</v>
      </c>
      <c r="AI24" s="68"/>
      <c r="AJ24" s="45">
        <v>27</v>
      </c>
      <c r="AK24" s="40"/>
      <c r="AL24" s="45">
        <v>28</v>
      </c>
      <c r="AM24" s="40"/>
      <c r="AN24" s="40">
        <v>29</v>
      </c>
      <c r="AO24" s="59"/>
      <c r="AP24" s="40">
        <v>30</v>
      </c>
      <c r="AQ24" s="41"/>
      <c r="AR24" s="39">
        <v>28</v>
      </c>
      <c r="AS24" s="40"/>
      <c r="AT24" s="141"/>
      <c r="AU24" s="70"/>
      <c r="AV24" s="159"/>
      <c r="AW24" s="68"/>
      <c r="AX24" s="141"/>
      <c r="AY24" s="40"/>
      <c r="AZ24" s="141"/>
      <c r="BA24" s="40"/>
      <c r="BB24" s="143"/>
      <c r="BC24" s="59"/>
      <c r="BD24" s="40"/>
    </row>
    <row r="25" spans="2:56" s="44" customFormat="1" ht="22.5" customHeight="1" x14ac:dyDescent="0.5">
      <c r="B25" s="39"/>
      <c r="C25" s="40"/>
      <c r="D25" s="40"/>
      <c r="E25" s="40"/>
      <c r="F25" s="42"/>
      <c r="G25" s="42"/>
      <c r="H25" s="42"/>
      <c r="I25" s="42"/>
      <c r="J25" s="42"/>
      <c r="K25" s="42"/>
      <c r="L25" s="42"/>
      <c r="M25" s="75"/>
      <c r="N25" s="42"/>
      <c r="O25" s="48"/>
      <c r="P25" s="39"/>
      <c r="Q25" s="40"/>
      <c r="R25" s="143"/>
      <c r="S25" s="40"/>
      <c r="T25" s="42"/>
      <c r="U25" s="42"/>
      <c r="V25" s="42"/>
      <c r="W25" s="42"/>
      <c r="X25" s="42"/>
      <c r="Y25" s="42"/>
      <c r="Z25" s="42"/>
      <c r="AA25" s="75"/>
      <c r="AB25" s="42"/>
      <c r="AC25" s="49"/>
      <c r="AD25" s="39">
        <v>31</v>
      </c>
      <c r="AE25" s="40"/>
      <c r="AF25" s="40"/>
      <c r="AG25" s="40"/>
      <c r="AH25" s="42"/>
      <c r="AI25" s="42"/>
      <c r="AJ25" s="42"/>
      <c r="AK25" s="42"/>
      <c r="AL25" s="42"/>
      <c r="AM25" s="42"/>
      <c r="AN25" s="42"/>
      <c r="AO25" s="75"/>
      <c r="AP25" s="42"/>
      <c r="AQ25" s="49"/>
      <c r="AR25" s="39"/>
      <c r="AS25" s="40"/>
      <c r="AT25" s="40"/>
      <c r="AU25" s="40"/>
      <c r="AV25" s="42"/>
      <c r="AW25" s="42"/>
      <c r="AX25" s="42"/>
      <c r="AY25" s="42"/>
      <c r="AZ25" s="42"/>
      <c r="BA25" s="42"/>
      <c r="BB25" s="42"/>
      <c r="BC25" s="75"/>
      <c r="BD25" s="42"/>
    </row>
    <row r="26" spans="2:56" ht="22.5" customHeight="1" x14ac:dyDescent="0.4">
      <c r="B26" s="13">
        <f>$CB201</f>
        <v>0</v>
      </c>
      <c r="C26" s="13"/>
      <c r="D26" s="13">
        <f>$CC201</f>
        <v>0</v>
      </c>
      <c r="E26" s="13"/>
      <c r="F26" s="13">
        <f>$CD201</f>
        <v>0</v>
      </c>
      <c r="G26" s="13"/>
      <c r="H26" s="13">
        <f>$CE201</f>
        <v>0</v>
      </c>
      <c r="I26" s="13"/>
      <c r="J26" s="13">
        <f>$CF201</f>
        <v>1</v>
      </c>
      <c r="K26" s="13"/>
      <c r="L26" s="13">
        <f>$CG201</f>
        <v>0</v>
      </c>
      <c r="M26" s="60"/>
      <c r="N26" s="13">
        <f>$CH201</f>
        <v>0</v>
      </c>
      <c r="O26" s="13"/>
      <c r="P26" s="13">
        <f>$CB202</f>
        <v>1</v>
      </c>
      <c r="Q26" s="13"/>
      <c r="R26" s="13">
        <f>$CC202</f>
        <v>0</v>
      </c>
      <c r="S26" s="13"/>
      <c r="T26" s="13">
        <f>$CD202</f>
        <v>0</v>
      </c>
      <c r="U26" s="13"/>
      <c r="V26" s="13">
        <f>$CE202</f>
        <v>0</v>
      </c>
      <c r="W26" s="13"/>
      <c r="X26" s="13">
        <f>$CF202</f>
        <v>0</v>
      </c>
      <c r="Y26" s="13"/>
      <c r="Z26" s="13">
        <f>$CG202</f>
        <v>0</v>
      </c>
      <c r="AA26" s="60"/>
      <c r="AB26" s="13">
        <f>$CH202</f>
        <v>0</v>
      </c>
      <c r="AC26" s="13"/>
      <c r="AD26" s="13">
        <f>$CB203</f>
        <v>0</v>
      </c>
      <c r="AE26" s="13"/>
      <c r="AF26" s="13">
        <f>$CC203</f>
        <v>0</v>
      </c>
      <c r="AG26" s="13"/>
      <c r="AH26" s="13">
        <f>$CD203</f>
        <v>1</v>
      </c>
      <c r="AI26" s="13"/>
      <c r="AJ26" s="13">
        <f>$CE203</f>
        <v>0</v>
      </c>
      <c r="AK26" s="13"/>
      <c r="AL26" s="13">
        <f>$CF203</f>
        <v>0</v>
      </c>
      <c r="AM26" s="13"/>
      <c r="AN26" s="13">
        <f>$CG203</f>
        <v>0</v>
      </c>
      <c r="AO26" s="60"/>
      <c r="AP26" s="13">
        <f>$CH203</f>
        <v>0</v>
      </c>
      <c r="AQ26" s="13"/>
      <c r="AR26" s="13">
        <f>$CB204</f>
        <v>0</v>
      </c>
      <c r="AS26" s="13"/>
      <c r="AT26" s="13">
        <f>$CC204</f>
        <v>0</v>
      </c>
      <c r="AU26" s="13"/>
      <c r="AV26" s="13">
        <f>$CD204</f>
        <v>0</v>
      </c>
      <c r="AW26" s="13"/>
      <c r="AX26" s="13">
        <f>$CE204</f>
        <v>0</v>
      </c>
      <c r="AY26" s="13"/>
      <c r="AZ26" s="13">
        <f>$CF204</f>
        <v>0</v>
      </c>
      <c r="BA26" s="13"/>
      <c r="BB26" s="13">
        <f>$CG204</f>
        <v>1</v>
      </c>
      <c r="BC26" s="60"/>
      <c r="BD26" s="13">
        <f>$CH204</f>
        <v>0</v>
      </c>
    </row>
    <row r="27" spans="2:56" ht="21.95" customHeight="1" x14ac:dyDescent="0.45">
      <c r="B27" s="15" t="s">
        <v>3</v>
      </c>
      <c r="C27" s="15"/>
      <c r="D27" s="14"/>
      <c r="E27" s="14"/>
      <c r="F27" s="14"/>
      <c r="G27" s="14"/>
      <c r="H27" s="14"/>
      <c r="I27" s="14"/>
      <c r="J27" s="29" t="s">
        <v>7</v>
      </c>
      <c r="K27" s="29"/>
      <c r="L27" s="16">
        <v>23</v>
      </c>
      <c r="M27" s="57"/>
      <c r="N27" s="12"/>
      <c r="O27" s="13"/>
      <c r="P27" s="15" t="s">
        <v>12</v>
      </c>
      <c r="Q27" s="15"/>
      <c r="R27" s="14"/>
      <c r="S27" s="14"/>
      <c r="T27" s="14"/>
      <c r="U27" s="14"/>
      <c r="V27" s="14"/>
      <c r="W27" s="14"/>
      <c r="X27" s="29" t="s">
        <v>7</v>
      </c>
      <c r="Y27" s="29"/>
      <c r="Z27" s="16">
        <v>17</v>
      </c>
      <c r="AA27" s="57"/>
      <c r="AB27" s="12"/>
      <c r="AC27" s="13"/>
      <c r="AD27" s="15" t="s">
        <v>15</v>
      </c>
      <c r="AE27" s="15"/>
      <c r="AF27" s="14"/>
      <c r="AG27" s="14"/>
      <c r="AH27" s="14"/>
      <c r="AI27" s="14"/>
      <c r="AJ27" s="14"/>
      <c r="AK27" s="14"/>
      <c r="AL27" s="29" t="s">
        <v>7</v>
      </c>
      <c r="AM27" s="29"/>
      <c r="AN27" s="16">
        <v>19</v>
      </c>
      <c r="AO27" s="57"/>
      <c r="AP27" s="12"/>
      <c r="AQ27" s="13"/>
      <c r="AR27" s="15" t="s">
        <v>18</v>
      </c>
      <c r="AS27" s="15"/>
      <c r="AT27" s="14"/>
      <c r="AU27" s="14"/>
      <c r="AV27" s="14"/>
      <c r="AW27" s="14"/>
      <c r="AX27" s="14"/>
      <c r="AY27" s="14"/>
      <c r="AZ27" s="29" t="s">
        <v>7</v>
      </c>
      <c r="BA27" s="29"/>
      <c r="BB27" s="16">
        <v>12</v>
      </c>
      <c r="BC27" s="57"/>
      <c r="BD27" s="12"/>
    </row>
    <row r="28" spans="2:56" s="44" customFormat="1" ht="23.25" customHeight="1" x14ac:dyDescent="0.5">
      <c r="B28" s="46" t="s">
        <v>1</v>
      </c>
      <c r="C28" s="46"/>
      <c r="D28" s="46" t="s">
        <v>4</v>
      </c>
      <c r="E28" s="46"/>
      <c r="F28" s="46" t="s">
        <v>5</v>
      </c>
      <c r="G28" s="46"/>
      <c r="H28" s="46" t="s">
        <v>6</v>
      </c>
      <c r="I28" s="46"/>
      <c r="J28" s="38" t="s">
        <v>5</v>
      </c>
      <c r="K28" s="46"/>
      <c r="L28" s="46" t="s">
        <v>9</v>
      </c>
      <c r="M28" s="61"/>
      <c r="N28" s="46" t="s">
        <v>1</v>
      </c>
      <c r="O28" s="37"/>
      <c r="P28" s="46" t="s">
        <v>1</v>
      </c>
      <c r="Q28" s="46"/>
      <c r="R28" s="46" t="s">
        <v>4</v>
      </c>
      <c r="S28" s="46"/>
      <c r="T28" s="46" t="s">
        <v>5</v>
      </c>
      <c r="U28" s="46"/>
      <c r="V28" s="46" t="s">
        <v>6</v>
      </c>
      <c r="W28" s="46"/>
      <c r="X28" s="38" t="s">
        <v>5</v>
      </c>
      <c r="Y28" s="46"/>
      <c r="Z28" s="46" t="s">
        <v>9</v>
      </c>
      <c r="AA28" s="61"/>
      <c r="AB28" s="46" t="s">
        <v>1</v>
      </c>
      <c r="AC28" s="37"/>
      <c r="AD28" s="46" t="s">
        <v>1</v>
      </c>
      <c r="AE28" s="46"/>
      <c r="AF28" s="46" t="s">
        <v>4</v>
      </c>
      <c r="AG28" s="46"/>
      <c r="AH28" s="46" t="s">
        <v>5</v>
      </c>
      <c r="AI28" s="46"/>
      <c r="AJ28" s="46" t="s">
        <v>6</v>
      </c>
      <c r="AK28" s="46"/>
      <c r="AL28" s="38" t="s">
        <v>5</v>
      </c>
      <c r="AM28" s="46"/>
      <c r="AN28" s="36" t="s">
        <v>9</v>
      </c>
      <c r="AO28" s="61"/>
      <c r="AP28" s="46" t="s">
        <v>1</v>
      </c>
      <c r="AQ28" s="37"/>
      <c r="AR28" s="46" t="s">
        <v>1</v>
      </c>
      <c r="AS28" s="46"/>
      <c r="AT28" s="46" t="s">
        <v>4</v>
      </c>
      <c r="AU28" s="46"/>
      <c r="AV28" s="46" t="s">
        <v>5</v>
      </c>
      <c r="AW28" s="46"/>
      <c r="AX28" s="38" t="s">
        <v>6</v>
      </c>
      <c r="AY28" s="38"/>
      <c r="AZ28" s="38" t="s">
        <v>5</v>
      </c>
      <c r="BA28" s="38"/>
      <c r="BB28" s="38" t="s">
        <v>9</v>
      </c>
      <c r="BC28" s="58"/>
      <c r="BD28" s="36" t="s">
        <v>1</v>
      </c>
    </row>
    <row r="29" spans="2:56" s="44" customFormat="1" ht="23.25" customHeight="1" x14ac:dyDescent="0.5">
      <c r="B29" s="78"/>
      <c r="C29" s="50"/>
      <c r="D29" s="50">
        <v>1</v>
      </c>
      <c r="E29" s="50"/>
      <c r="F29" s="50">
        <v>2</v>
      </c>
      <c r="G29" s="50"/>
      <c r="H29" s="50">
        <v>3</v>
      </c>
      <c r="I29" s="50"/>
      <c r="J29" s="50">
        <v>4</v>
      </c>
      <c r="K29" s="50"/>
      <c r="L29" s="176">
        <v>5</v>
      </c>
      <c r="M29" s="91"/>
      <c r="N29" s="50">
        <v>6</v>
      </c>
      <c r="O29" s="37"/>
      <c r="P29" s="78"/>
      <c r="Q29" s="50"/>
      <c r="R29" s="50"/>
      <c r="S29" s="50"/>
      <c r="T29" s="50"/>
      <c r="U29" s="50"/>
      <c r="V29" s="50"/>
      <c r="W29" s="50"/>
      <c r="X29" s="50">
        <v>1</v>
      </c>
      <c r="Y29" s="50"/>
      <c r="Z29" s="176">
        <v>2</v>
      </c>
      <c r="AA29" s="91"/>
      <c r="AB29" s="50">
        <v>3</v>
      </c>
      <c r="AC29" s="41"/>
      <c r="AD29" s="78"/>
      <c r="AE29" s="50"/>
      <c r="AF29" s="50"/>
      <c r="AG29" s="50"/>
      <c r="AH29" s="50"/>
      <c r="AI29" s="50"/>
      <c r="AJ29" s="50"/>
      <c r="AK29" s="50"/>
      <c r="AL29" s="50"/>
      <c r="AM29" s="50"/>
      <c r="AN29" s="43"/>
      <c r="AO29" s="91"/>
      <c r="AP29" s="50">
        <v>1</v>
      </c>
      <c r="AQ29" s="71"/>
      <c r="AR29" s="78"/>
      <c r="AS29" s="50"/>
      <c r="AT29" s="50"/>
      <c r="AU29" s="50"/>
      <c r="AV29" s="50">
        <v>1</v>
      </c>
      <c r="AW29" s="50"/>
      <c r="AX29" s="50">
        <v>2</v>
      </c>
      <c r="AY29" s="50"/>
      <c r="AZ29" s="50">
        <v>3</v>
      </c>
      <c r="BA29" s="50"/>
      <c r="BB29" s="50">
        <v>4</v>
      </c>
      <c r="BC29" s="91"/>
      <c r="BD29" s="50">
        <v>5</v>
      </c>
    </row>
    <row r="30" spans="2:56" s="47" customFormat="1" ht="23.25" customHeight="1" thickBot="1" x14ac:dyDescent="0.55000000000000004">
      <c r="B30" s="39">
        <v>7</v>
      </c>
      <c r="C30" s="40"/>
      <c r="D30" s="40">
        <v>8</v>
      </c>
      <c r="E30" s="40"/>
      <c r="F30" s="40">
        <v>9</v>
      </c>
      <c r="G30" s="40"/>
      <c r="H30" s="40">
        <v>10</v>
      </c>
      <c r="I30" s="40"/>
      <c r="J30" s="40">
        <v>11</v>
      </c>
      <c r="K30" s="40"/>
      <c r="L30" s="40">
        <v>12</v>
      </c>
      <c r="M30" s="59"/>
      <c r="N30" s="40">
        <v>13</v>
      </c>
      <c r="O30" s="37"/>
      <c r="P30" s="39">
        <v>4</v>
      </c>
      <c r="Q30" s="40"/>
      <c r="R30" s="40">
        <v>5</v>
      </c>
      <c r="S30" s="40"/>
      <c r="T30" s="40">
        <v>6</v>
      </c>
      <c r="U30" s="40"/>
      <c r="V30" s="40">
        <v>7</v>
      </c>
      <c r="W30" s="40"/>
      <c r="X30" s="40">
        <v>8</v>
      </c>
      <c r="Y30" s="40"/>
      <c r="Z30" s="40">
        <v>9</v>
      </c>
      <c r="AA30" s="59"/>
      <c r="AB30" s="40">
        <v>10</v>
      </c>
      <c r="AC30" s="41"/>
      <c r="AD30" s="39">
        <v>2</v>
      </c>
      <c r="AE30" s="40"/>
      <c r="AF30" s="40">
        <v>3</v>
      </c>
      <c r="AG30" s="40"/>
      <c r="AH30" s="40">
        <v>4</v>
      </c>
      <c r="AI30" s="40"/>
      <c r="AJ30" s="40">
        <v>5</v>
      </c>
      <c r="AK30" s="40"/>
      <c r="AL30" s="40">
        <v>6</v>
      </c>
      <c r="AM30" s="40"/>
      <c r="AN30" s="40">
        <v>7</v>
      </c>
      <c r="AO30" s="59"/>
      <c r="AP30" s="40">
        <v>8</v>
      </c>
      <c r="AQ30" s="41"/>
      <c r="AR30" s="39">
        <v>6</v>
      </c>
      <c r="AS30" s="40"/>
      <c r="AT30" s="40">
        <v>7</v>
      </c>
      <c r="AU30" s="40"/>
      <c r="AV30" s="40">
        <v>8</v>
      </c>
      <c r="AW30" s="40"/>
      <c r="AX30" s="40">
        <v>9</v>
      </c>
      <c r="AY30" s="40"/>
      <c r="AZ30" s="40">
        <v>10</v>
      </c>
      <c r="BA30" s="40"/>
      <c r="BB30" s="169">
        <v>11</v>
      </c>
      <c r="BC30" s="59"/>
      <c r="BD30" s="40">
        <v>12</v>
      </c>
    </row>
    <row r="31" spans="2:56" s="47" customFormat="1" ht="23.25" customHeight="1" thickBot="1" x14ac:dyDescent="0.55000000000000004">
      <c r="B31" s="39">
        <v>14</v>
      </c>
      <c r="C31" s="40"/>
      <c r="D31" s="40">
        <v>15</v>
      </c>
      <c r="E31" s="40"/>
      <c r="F31" s="40">
        <v>16</v>
      </c>
      <c r="G31" s="40"/>
      <c r="H31" s="40">
        <v>17</v>
      </c>
      <c r="I31" s="40"/>
      <c r="J31" s="40">
        <v>18</v>
      </c>
      <c r="K31" s="40"/>
      <c r="L31" s="175">
        <v>19</v>
      </c>
      <c r="M31" s="59"/>
      <c r="N31" s="40">
        <v>20</v>
      </c>
      <c r="O31" s="37"/>
      <c r="P31" s="39">
        <v>11</v>
      </c>
      <c r="Q31" s="40"/>
      <c r="R31" s="40">
        <v>12</v>
      </c>
      <c r="S31" s="40"/>
      <c r="T31" s="40">
        <v>13</v>
      </c>
      <c r="U31" s="40"/>
      <c r="V31" s="40">
        <v>14</v>
      </c>
      <c r="W31" s="40"/>
      <c r="X31" s="40">
        <v>15</v>
      </c>
      <c r="Y31" s="40"/>
      <c r="Z31" s="169">
        <v>16</v>
      </c>
      <c r="AA31" s="59"/>
      <c r="AB31" s="40">
        <v>17</v>
      </c>
      <c r="AC31" s="41"/>
      <c r="AD31" s="39">
        <v>9</v>
      </c>
      <c r="AE31" s="40"/>
      <c r="AF31" s="40">
        <v>10</v>
      </c>
      <c r="AG31" s="40"/>
      <c r="AH31" s="40">
        <v>11</v>
      </c>
      <c r="AI31" s="40"/>
      <c r="AJ31" s="40">
        <v>12</v>
      </c>
      <c r="AK31" s="40"/>
      <c r="AL31" s="40">
        <v>13</v>
      </c>
      <c r="AM31" s="40"/>
      <c r="AN31" s="183">
        <v>14</v>
      </c>
      <c r="AO31" s="59"/>
      <c r="AP31" s="40">
        <v>15</v>
      </c>
      <c r="AQ31" s="41"/>
      <c r="AR31" s="39">
        <v>13</v>
      </c>
      <c r="AS31" s="40"/>
      <c r="AT31" s="40">
        <v>14</v>
      </c>
      <c r="AU31" s="40"/>
      <c r="AV31" s="40">
        <v>15</v>
      </c>
      <c r="AW31" s="40"/>
      <c r="AX31" s="163">
        <v>16</v>
      </c>
      <c r="AY31" s="40"/>
      <c r="AZ31" s="150">
        <v>17</v>
      </c>
      <c r="BA31" s="40"/>
      <c r="BB31" s="40">
        <v>18</v>
      </c>
      <c r="BC31" s="59"/>
      <c r="BD31" s="40">
        <v>19</v>
      </c>
    </row>
    <row r="32" spans="2:56" s="47" customFormat="1" ht="23.25" customHeight="1" thickBot="1" x14ac:dyDescent="0.55000000000000004">
      <c r="B32" s="39">
        <v>21</v>
      </c>
      <c r="C32" s="40"/>
      <c r="D32" s="43">
        <v>22</v>
      </c>
      <c r="E32" s="40"/>
      <c r="F32" s="43">
        <v>23</v>
      </c>
      <c r="G32" s="40"/>
      <c r="H32" s="45">
        <v>24</v>
      </c>
      <c r="I32" s="40"/>
      <c r="J32" s="45">
        <v>25</v>
      </c>
      <c r="K32" s="40"/>
      <c r="L32" s="45">
        <v>26</v>
      </c>
      <c r="M32" s="63"/>
      <c r="N32" s="40">
        <v>27</v>
      </c>
      <c r="O32" s="37"/>
      <c r="P32" s="39">
        <v>18</v>
      </c>
      <c r="Q32" s="40"/>
      <c r="R32" s="43">
        <v>19</v>
      </c>
      <c r="S32" s="40"/>
      <c r="T32" s="43">
        <v>20</v>
      </c>
      <c r="U32" s="40"/>
      <c r="V32" s="45">
        <v>21</v>
      </c>
      <c r="W32" s="40"/>
      <c r="X32" s="45">
        <v>22</v>
      </c>
      <c r="Y32" s="40"/>
      <c r="Z32" s="45">
        <v>23</v>
      </c>
      <c r="AA32" s="63"/>
      <c r="AB32" s="40">
        <v>24</v>
      </c>
      <c r="AC32" s="41"/>
      <c r="AD32" s="39">
        <v>16</v>
      </c>
      <c r="AE32" s="40"/>
      <c r="AF32" s="43">
        <v>17</v>
      </c>
      <c r="AG32" s="40"/>
      <c r="AH32" s="43">
        <v>18</v>
      </c>
      <c r="AI32" s="40"/>
      <c r="AJ32" s="45">
        <v>19</v>
      </c>
      <c r="AK32" s="40"/>
      <c r="AL32" s="45">
        <v>20</v>
      </c>
      <c r="AM32" s="40"/>
      <c r="AN32" s="45">
        <v>21</v>
      </c>
      <c r="AO32" s="63"/>
      <c r="AP32" s="40">
        <v>22</v>
      </c>
      <c r="AQ32" s="41"/>
      <c r="AR32" s="39">
        <v>20</v>
      </c>
      <c r="AS32" s="40"/>
      <c r="AT32" s="43">
        <v>21</v>
      </c>
      <c r="AU32" s="40"/>
      <c r="AV32" s="43">
        <v>22</v>
      </c>
      <c r="AW32" s="40"/>
      <c r="AX32" s="45">
        <v>23</v>
      </c>
      <c r="AY32" s="40"/>
      <c r="AZ32" s="45">
        <v>24</v>
      </c>
      <c r="BA32" s="40"/>
      <c r="BB32" s="167">
        <v>25</v>
      </c>
      <c r="BC32" s="63"/>
      <c r="BD32" s="40">
        <v>26</v>
      </c>
    </row>
    <row r="33" spans="2:77" s="47" customFormat="1" ht="23.25" customHeight="1" thickBot="1" x14ac:dyDescent="0.55000000000000004">
      <c r="B33" s="39">
        <v>28</v>
      </c>
      <c r="C33" s="40"/>
      <c r="D33" s="45">
        <v>29</v>
      </c>
      <c r="E33" s="70"/>
      <c r="F33" s="73">
        <v>30</v>
      </c>
      <c r="G33" s="68"/>
      <c r="H33" s="45">
        <v>31</v>
      </c>
      <c r="I33" s="40"/>
      <c r="J33" s="45"/>
      <c r="K33" s="40"/>
      <c r="L33" s="40"/>
      <c r="M33" s="59"/>
      <c r="N33" s="40"/>
      <c r="O33" s="37"/>
      <c r="P33" s="39">
        <v>25</v>
      </c>
      <c r="Q33" s="40"/>
      <c r="R33" s="155">
        <v>26</v>
      </c>
      <c r="S33" s="70">
        <v>29</v>
      </c>
      <c r="T33" s="156">
        <v>27</v>
      </c>
      <c r="U33" s="68"/>
      <c r="V33" s="155">
        <v>28</v>
      </c>
      <c r="W33" s="40"/>
      <c r="X33" s="155">
        <v>29</v>
      </c>
      <c r="Y33" s="40"/>
      <c r="Z33" s="182">
        <v>30</v>
      </c>
      <c r="AA33" s="59"/>
      <c r="AB33" s="40"/>
      <c r="AC33" s="41"/>
      <c r="AD33" s="39">
        <v>23</v>
      </c>
      <c r="AE33" s="40"/>
      <c r="AF33" s="45">
        <v>24</v>
      </c>
      <c r="AG33" s="70"/>
      <c r="AH33" s="73">
        <v>25</v>
      </c>
      <c r="AI33" s="68"/>
      <c r="AJ33" s="45">
        <v>26</v>
      </c>
      <c r="AK33" s="40"/>
      <c r="AL33" s="45">
        <v>27</v>
      </c>
      <c r="AM33" s="40"/>
      <c r="AN33" s="169">
        <v>28</v>
      </c>
      <c r="AO33" s="59"/>
      <c r="AP33" s="40">
        <v>29</v>
      </c>
      <c r="AQ33" s="41"/>
      <c r="AR33" s="39">
        <v>27</v>
      </c>
      <c r="AS33" s="40"/>
      <c r="AT33" s="45">
        <v>28</v>
      </c>
      <c r="AU33" s="70"/>
      <c r="AV33" s="73">
        <v>29</v>
      </c>
      <c r="AW33" s="68"/>
      <c r="AX33" s="45">
        <v>30</v>
      </c>
      <c r="AY33" s="40"/>
      <c r="AZ33" s="45"/>
      <c r="BA33" s="80"/>
      <c r="BB33" s="143"/>
      <c r="BC33" s="59"/>
      <c r="BD33" s="40"/>
    </row>
    <row r="34" spans="2:77" s="44" customFormat="1" ht="23.25" customHeight="1" thickBot="1" x14ac:dyDescent="0.55000000000000004">
      <c r="B34" s="39"/>
      <c r="C34" s="40"/>
      <c r="D34" s="40"/>
      <c r="E34" s="40"/>
      <c r="F34" s="42"/>
      <c r="G34" s="42"/>
      <c r="H34" s="42"/>
      <c r="I34" s="42"/>
      <c r="J34" s="42"/>
      <c r="K34" s="42"/>
      <c r="L34" s="42"/>
      <c r="M34" s="75"/>
      <c r="N34" s="42"/>
      <c r="O34" s="48"/>
      <c r="P34" s="39"/>
      <c r="Q34" s="40"/>
      <c r="R34" s="40"/>
      <c r="S34" s="40"/>
      <c r="T34" s="42"/>
      <c r="U34" s="42"/>
      <c r="V34" s="42"/>
      <c r="W34" s="42"/>
      <c r="X34" s="42"/>
      <c r="Y34" s="42"/>
      <c r="Z34" s="42"/>
      <c r="AA34" s="75"/>
      <c r="AB34" s="42"/>
      <c r="AC34" s="49"/>
      <c r="AD34" s="39">
        <v>30</v>
      </c>
      <c r="AE34" s="40"/>
      <c r="AF34" s="93">
        <v>31</v>
      </c>
      <c r="AG34" s="40"/>
      <c r="AH34" s="43"/>
      <c r="AI34" s="42"/>
      <c r="AJ34" s="42"/>
      <c r="AK34" s="42"/>
      <c r="AL34" s="42"/>
      <c r="AM34" s="42"/>
      <c r="AN34" s="42"/>
      <c r="AO34" s="75"/>
      <c r="AP34" s="42"/>
      <c r="AQ34" s="49"/>
      <c r="AR34" s="39"/>
      <c r="AS34" s="40"/>
      <c r="AT34" s="40"/>
      <c r="AU34" s="40"/>
      <c r="AV34" s="42"/>
      <c r="AW34" s="42"/>
      <c r="AX34" s="42"/>
      <c r="AY34" s="42"/>
      <c r="AZ34" s="42"/>
      <c r="BA34" s="42"/>
      <c r="BB34" s="42"/>
      <c r="BC34" s="75"/>
      <c r="BD34" s="42"/>
    </row>
    <row r="35" spans="2:77" ht="19.5" customHeight="1" thickBot="1" x14ac:dyDescent="0.4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62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62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6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62"/>
      <c r="BD35" s="10"/>
    </row>
    <row r="36" spans="2:77" ht="9.75" thickTop="1" x14ac:dyDescent="0.25">
      <c r="B36" s="122"/>
      <c r="C36" s="123"/>
      <c r="D36" s="123"/>
      <c r="E36" s="123"/>
      <c r="F36" s="123"/>
      <c r="G36" s="120"/>
      <c r="H36" s="120"/>
      <c r="I36" s="120"/>
      <c r="J36" s="120"/>
      <c r="K36" s="120"/>
      <c r="L36" s="120"/>
      <c r="M36" s="120"/>
      <c r="N36" s="121"/>
      <c r="O36" s="121"/>
      <c r="P36" s="121"/>
      <c r="Q36" s="121"/>
      <c r="R36" s="121"/>
      <c r="S36" s="121"/>
      <c r="T36" s="121"/>
      <c r="U36" s="24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33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</row>
    <row r="37" spans="2:77" ht="18.600000000000001" customHeight="1" thickBot="1" x14ac:dyDescent="0.3">
      <c r="B37" s="192" t="s">
        <v>65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4"/>
      <c r="Q37" s="198" t="s">
        <v>47</v>
      </c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200"/>
      <c r="AG37" s="200"/>
      <c r="AH37" s="200"/>
      <c r="AI37" s="201"/>
      <c r="AJ37" s="19"/>
      <c r="AK37" s="3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2"/>
      <c r="BI37" s="97"/>
      <c r="BJ37" s="98"/>
      <c r="BK37" s="19"/>
      <c r="BL37" s="19"/>
      <c r="BM37" s="19"/>
      <c r="BN37" s="19"/>
      <c r="BO37" s="19"/>
    </row>
    <row r="38" spans="2:77" ht="19.149999999999999" customHeight="1" thickBot="1" x14ac:dyDescent="0.45">
      <c r="B38" s="192" t="s">
        <v>66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4"/>
      <c r="Q38" s="202" t="s">
        <v>81</v>
      </c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186"/>
      <c r="AG38" s="186"/>
      <c r="AH38" s="186"/>
      <c r="AI38" s="204"/>
      <c r="AJ38" s="19"/>
      <c r="AK38" s="4"/>
      <c r="AL38" s="164"/>
      <c r="AN38" s="214" t="s">
        <v>52</v>
      </c>
      <c r="AO38" s="214"/>
      <c r="AP38" s="214"/>
      <c r="AQ38" s="214"/>
      <c r="AR38" s="214"/>
      <c r="AS38" s="102"/>
      <c r="AT38" s="30"/>
      <c r="AV38" s="215" t="s">
        <v>43</v>
      </c>
      <c r="AW38" s="214"/>
      <c r="AX38" s="214"/>
      <c r="AY38" s="214"/>
      <c r="AZ38" s="214"/>
      <c r="BA38" s="214"/>
      <c r="BB38" s="214"/>
      <c r="BC38" s="214"/>
      <c r="BD38" s="216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</row>
    <row r="39" spans="2:77" ht="19.149999999999999" customHeight="1" thickBot="1" x14ac:dyDescent="0.45">
      <c r="B39" s="188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90"/>
      <c r="Q39" s="205" t="s">
        <v>63</v>
      </c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204"/>
      <c r="AJ39" s="19"/>
      <c r="AK39" s="4"/>
      <c r="AL39" s="19"/>
      <c r="AN39" s="100"/>
      <c r="AO39" s="100"/>
      <c r="AP39" s="100"/>
      <c r="AQ39" s="100"/>
      <c r="AR39" s="106"/>
      <c r="AS39" s="81"/>
      <c r="AT39" s="19"/>
      <c r="AV39" s="100"/>
      <c r="AW39" s="100"/>
      <c r="AX39" s="100"/>
      <c r="AY39" s="100"/>
      <c r="AZ39" s="100"/>
      <c r="BA39" s="100"/>
      <c r="BB39" s="100"/>
      <c r="BC39" s="100"/>
      <c r="BD39" s="174"/>
      <c r="BG39" s="82"/>
      <c r="BH39" s="139"/>
      <c r="BI39" s="99"/>
      <c r="BJ39" s="103"/>
      <c r="BK39" s="102"/>
      <c r="BL39" s="102"/>
      <c r="BM39" s="102"/>
      <c r="BN39" s="102"/>
      <c r="BO39" s="139"/>
      <c r="BP39" s="139"/>
      <c r="BQ39" s="82"/>
      <c r="BR39" s="139"/>
      <c r="BS39" s="99"/>
      <c r="BT39" s="103"/>
      <c r="BU39" s="102"/>
      <c r="BV39" s="102"/>
      <c r="BW39" s="102"/>
      <c r="BX39" s="102"/>
      <c r="BY39" s="19"/>
    </row>
    <row r="40" spans="2:77" ht="18" customHeight="1" thickBot="1" x14ac:dyDescent="0.45">
      <c r="B40" s="109" t="s">
        <v>42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1"/>
      <c r="Q40" s="205" t="s">
        <v>69</v>
      </c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7"/>
      <c r="AJ40" s="19"/>
      <c r="AK40" s="4"/>
      <c r="AL40" s="158"/>
      <c r="AN40" s="217" t="s">
        <v>45</v>
      </c>
      <c r="AO40" s="214"/>
      <c r="AP40" s="214"/>
      <c r="AQ40" s="214"/>
      <c r="AR40" s="214"/>
      <c r="AS40" s="81"/>
      <c r="AT40" s="171"/>
      <c r="AU40" s="19"/>
      <c r="AV40" s="215" t="s">
        <v>72</v>
      </c>
      <c r="AW40" s="214"/>
      <c r="AX40" s="214"/>
      <c r="AY40" s="214"/>
      <c r="AZ40" s="214"/>
      <c r="BA40" s="214"/>
      <c r="BB40" s="214"/>
      <c r="BC40" s="214"/>
      <c r="BD40" s="216"/>
      <c r="BG40" s="19"/>
      <c r="BH40" s="139"/>
      <c r="BI40" s="100"/>
      <c r="BJ40" s="102"/>
      <c r="BK40" s="102"/>
      <c r="BL40" s="102"/>
      <c r="BM40" s="102"/>
      <c r="BN40" s="102"/>
      <c r="BO40" s="139"/>
      <c r="BP40" s="139"/>
      <c r="BQ40" s="19"/>
      <c r="BR40" s="139"/>
      <c r="BS40" s="100"/>
      <c r="BT40" s="102"/>
      <c r="BU40" s="102"/>
      <c r="BV40" s="102"/>
      <c r="BW40" s="102"/>
      <c r="BX40" s="102"/>
      <c r="BY40" s="19"/>
    </row>
    <row r="41" spans="2:77" ht="16.899999999999999" customHeight="1" thickBot="1" x14ac:dyDescent="0.45">
      <c r="B41" s="195" t="s">
        <v>55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7"/>
      <c r="Q41" s="205" t="s">
        <v>67</v>
      </c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204"/>
      <c r="AJ41" s="19"/>
      <c r="AK41" s="4"/>
      <c r="AL41" s="19"/>
      <c r="AN41" s="99"/>
      <c r="AO41" s="99"/>
      <c r="AP41" s="100"/>
      <c r="AQ41" s="100"/>
      <c r="AR41" s="106"/>
      <c r="AS41" s="81"/>
      <c r="AT41" s="144"/>
      <c r="AV41" s="105"/>
      <c r="AW41" s="105"/>
      <c r="AX41" s="105"/>
      <c r="AY41" s="105"/>
      <c r="AZ41" s="105"/>
      <c r="BA41" s="105"/>
      <c r="BB41" s="105"/>
      <c r="BC41" s="105"/>
      <c r="BD41" s="140"/>
      <c r="BG41" s="82"/>
      <c r="BH41" s="139"/>
      <c r="BI41" s="99"/>
      <c r="BJ41" s="103"/>
      <c r="BK41" s="102"/>
      <c r="BL41" s="102"/>
      <c r="BM41" s="102"/>
      <c r="BN41" s="102"/>
      <c r="BO41" s="139"/>
      <c r="BP41" s="139"/>
      <c r="BQ41" s="14"/>
      <c r="BR41" s="139"/>
      <c r="BS41" s="100"/>
      <c r="BT41" s="102"/>
      <c r="BU41" s="102"/>
      <c r="BV41" s="102"/>
      <c r="BW41" s="102"/>
      <c r="BX41" s="102"/>
      <c r="BY41" s="19"/>
    </row>
    <row r="42" spans="2:77" ht="18" customHeight="1" thickBot="1" x14ac:dyDescent="0.45">
      <c r="B42" s="185" t="s">
        <v>56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7"/>
      <c r="Q42" s="208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200"/>
      <c r="AG42" s="200"/>
      <c r="AH42" s="200"/>
      <c r="AI42" s="96"/>
      <c r="AJ42" s="19"/>
      <c r="AK42" s="4"/>
      <c r="AL42" s="32"/>
      <c r="AN42" s="215" t="s">
        <v>44</v>
      </c>
      <c r="AO42" s="214"/>
      <c r="AP42" s="214"/>
      <c r="AQ42" s="214"/>
      <c r="AR42" s="214"/>
      <c r="AS42" s="81"/>
      <c r="AT42" s="144"/>
      <c r="AU42" s="19"/>
      <c r="AV42" s="217" t="s">
        <v>74</v>
      </c>
      <c r="AW42" s="214"/>
      <c r="AX42" s="214"/>
      <c r="AY42" s="214"/>
      <c r="AZ42" s="214"/>
      <c r="BA42" s="214"/>
      <c r="BB42" s="214"/>
      <c r="BC42" s="214"/>
      <c r="BD42" s="216"/>
      <c r="BG42" s="19"/>
      <c r="BH42" s="139"/>
      <c r="BI42" s="100"/>
      <c r="BJ42" s="102"/>
      <c r="BK42" s="102"/>
      <c r="BL42" s="102"/>
      <c r="BM42" s="102"/>
      <c r="BN42" s="102"/>
      <c r="BO42" s="139"/>
      <c r="BP42" s="139"/>
      <c r="BQ42" s="19"/>
      <c r="BR42" s="139"/>
      <c r="BS42" s="100"/>
      <c r="BT42" s="102"/>
      <c r="BU42" s="102"/>
      <c r="BV42" s="102"/>
      <c r="BW42" s="102"/>
      <c r="BX42" s="102"/>
      <c r="BY42" s="19"/>
    </row>
    <row r="43" spans="2:77" ht="16.899999999999999" customHeight="1" thickBot="1" x14ac:dyDescent="0.45">
      <c r="B43" s="185" t="s">
        <v>57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7"/>
      <c r="Q43" s="209" t="s">
        <v>51</v>
      </c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00"/>
      <c r="AG43" s="200"/>
      <c r="AH43" s="200"/>
      <c r="AI43" s="201"/>
      <c r="AJ43" s="19"/>
      <c r="AK43" s="4"/>
      <c r="AL43" s="19"/>
      <c r="AN43" s="100"/>
      <c r="AO43" s="100"/>
      <c r="AP43" s="100"/>
      <c r="AQ43" s="100"/>
      <c r="AR43" s="106"/>
      <c r="AS43" s="81"/>
      <c r="AT43" s="144"/>
      <c r="AV43" s="99" t="s">
        <v>75</v>
      </c>
      <c r="AW43" s="99"/>
      <c r="AX43" s="100"/>
      <c r="AY43" s="100"/>
      <c r="AZ43" s="100"/>
      <c r="BA43" s="100"/>
      <c r="BB43" s="100"/>
      <c r="BC43" s="100"/>
      <c r="BD43" s="174"/>
      <c r="BG43" s="14"/>
      <c r="BH43" s="139"/>
      <c r="BI43" s="99"/>
      <c r="BJ43" s="103"/>
      <c r="BK43" s="102"/>
      <c r="BL43" s="102"/>
      <c r="BM43" s="102"/>
      <c r="BN43" s="102"/>
      <c r="BO43" s="139"/>
      <c r="BP43" s="139"/>
      <c r="BQ43" s="14"/>
      <c r="BR43" s="139"/>
      <c r="BS43" s="99"/>
      <c r="BT43" s="103"/>
      <c r="BU43" s="102"/>
      <c r="BV43" s="102"/>
      <c r="BW43" s="102"/>
      <c r="BX43" s="102"/>
      <c r="BY43" s="19"/>
    </row>
    <row r="44" spans="2:77" ht="18" customHeight="1" thickBot="1" x14ac:dyDescent="0.45">
      <c r="B44" s="185" t="s">
        <v>58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7"/>
      <c r="Q44" s="205" t="s">
        <v>62</v>
      </c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200"/>
      <c r="AG44" s="200"/>
      <c r="AH44" s="200"/>
      <c r="AI44" s="201"/>
      <c r="AJ44" s="19"/>
      <c r="AK44" s="4"/>
      <c r="AL44" s="160"/>
      <c r="AN44" s="215" t="s">
        <v>46</v>
      </c>
      <c r="AO44" s="214"/>
      <c r="AP44" s="214"/>
      <c r="AQ44" s="214"/>
      <c r="AR44" s="214"/>
      <c r="AS44" s="81"/>
      <c r="AT44" s="144"/>
      <c r="AU44" s="19"/>
      <c r="AV44" s="217" t="s">
        <v>76</v>
      </c>
      <c r="AW44" s="214"/>
      <c r="AX44" s="214"/>
      <c r="AY44" s="214"/>
      <c r="AZ44" s="214"/>
      <c r="BA44" s="214"/>
      <c r="BB44" s="214"/>
      <c r="BC44" s="214"/>
      <c r="BD44" s="216"/>
      <c r="BG44" s="19"/>
      <c r="BH44" s="139"/>
      <c r="BI44" s="100"/>
      <c r="BJ44" s="102"/>
      <c r="BK44" s="102"/>
      <c r="BL44" s="102"/>
      <c r="BM44" s="102"/>
      <c r="BN44" s="102"/>
      <c r="BO44" s="139"/>
      <c r="BP44" s="139"/>
      <c r="BQ44" s="19"/>
      <c r="BR44" s="139"/>
      <c r="BS44" s="103"/>
      <c r="BT44" s="103"/>
      <c r="BU44" s="102"/>
      <c r="BV44" s="102"/>
      <c r="BW44" s="102"/>
      <c r="BX44" s="102"/>
      <c r="BY44" s="19"/>
    </row>
    <row r="45" spans="2:77" ht="16.149999999999999" customHeight="1" thickBot="1" x14ac:dyDescent="0.45">
      <c r="B45" s="185" t="s">
        <v>59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7"/>
      <c r="Q45" s="173" t="s">
        <v>73</v>
      </c>
      <c r="R45" s="152"/>
      <c r="S45" s="152"/>
      <c r="T45" s="152"/>
      <c r="U45" s="152"/>
      <c r="V45" s="152"/>
      <c r="W45" s="152"/>
      <c r="X45" s="152"/>
      <c r="Y45" s="152"/>
      <c r="Z45" s="152"/>
      <c r="AA45" s="153"/>
      <c r="AB45" s="152"/>
      <c r="AC45" s="152"/>
      <c r="AD45" s="152"/>
      <c r="AE45" s="152"/>
      <c r="AF45" s="152"/>
      <c r="AG45" s="152"/>
      <c r="AH45" s="152"/>
      <c r="AI45" s="154"/>
      <c r="AJ45" s="19"/>
      <c r="AK45" s="4"/>
      <c r="AL45" s="19"/>
      <c r="AM45" s="19"/>
      <c r="AN45" s="100"/>
      <c r="AO45" s="100"/>
      <c r="AP45" s="100"/>
      <c r="AQ45" s="100"/>
      <c r="AR45" s="106"/>
      <c r="AS45" s="81"/>
      <c r="AT45" s="144"/>
      <c r="AU45" s="19"/>
      <c r="AV45" s="99" t="s">
        <v>77</v>
      </c>
      <c r="AW45" s="99"/>
      <c r="AX45" s="100"/>
      <c r="AY45" s="100"/>
      <c r="AZ45" s="100"/>
      <c r="BA45" s="100"/>
      <c r="BB45" s="100"/>
      <c r="BC45" s="100"/>
      <c r="BD45" s="174"/>
      <c r="BG45" s="14"/>
      <c r="BH45" s="139"/>
      <c r="BI45" s="101"/>
      <c r="BJ45" s="102"/>
      <c r="BK45" s="102"/>
      <c r="BL45" s="102"/>
      <c r="BM45" s="102"/>
      <c r="BN45" s="102"/>
      <c r="BO45" s="139"/>
      <c r="BP45" s="139"/>
      <c r="BQ45" s="139"/>
      <c r="BR45" s="139"/>
      <c r="BS45" s="100"/>
      <c r="BT45" s="102"/>
      <c r="BU45" s="102"/>
      <c r="BV45" s="102"/>
      <c r="BW45" s="102"/>
      <c r="BX45" s="102"/>
      <c r="BY45" s="19"/>
    </row>
    <row r="46" spans="2:77" ht="16.149999999999999" customHeight="1" thickBot="1" x14ac:dyDescent="0.45">
      <c r="B46" s="185" t="s">
        <v>60</v>
      </c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7"/>
      <c r="Q46" s="151"/>
      <c r="R46" s="152"/>
      <c r="S46" s="152"/>
      <c r="T46" s="152"/>
      <c r="U46" s="152"/>
      <c r="V46" s="152"/>
      <c r="W46" s="152"/>
      <c r="X46" s="152"/>
      <c r="Y46" s="152"/>
      <c r="Z46" s="152"/>
      <c r="AA46" s="153"/>
      <c r="AB46" s="152"/>
      <c r="AC46" s="152"/>
      <c r="AD46" s="152"/>
      <c r="AE46" s="152"/>
      <c r="AF46" s="152"/>
      <c r="AG46" s="152"/>
      <c r="AH46" s="152"/>
      <c r="AI46" s="154"/>
      <c r="AJ46" s="19"/>
      <c r="AK46" s="4"/>
      <c r="AL46" s="166"/>
      <c r="AN46" s="213" t="s">
        <v>82</v>
      </c>
      <c r="AO46" s="214"/>
      <c r="AP46" s="214"/>
      <c r="AQ46" s="214"/>
      <c r="AR46" s="214"/>
      <c r="AS46" s="81"/>
      <c r="AT46" s="145"/>
      <c r="AU46" s="11"/>
      <c r="AV46" s="218"/>
      <c r="AW46" s="219"/>
      <c r="AX46" s="219"/>
      <c r="AY46" s="219"/>
      <c r="AZ46" s="219"/>
      <c r="BA46" s="219"/>
      <c r="BB46" s="219"/>
      <c r="BC46" s="219"/>
      <c r="BD46" s="220"/>
      <c r="BG46" s="19"/>
      <c r="BH46" s="19"/>
      <c r="BI46" s="100"/>
      <c r="BJ46" s="102"/>
      <c r="BK46" s="102"/>
      <c r="BL46" s="102"/>
      <c r="BM46" s="102"/>
      <c r="BN46" s="102"/>
      <c r="BO46" s="139"/>
      <c r="BP46" s="139"/>
      <c r="BQ46" s="19"/>
      <c r="BR46" s="19"/>
      <c r="BS46" s="103"/>
      <c r="BT46" s="103"/>
      <c r="BU46" s="102"/>
      <c r="BV46" s="102"/>
      <c r="BW46" s="102"/>
      <c r="BX46" s="102"/>
      <c r="BY46" s="19"/>
    </row>
    <row r="47" spans="2:77" ht="16.149999999999999" customHeight="1" thickBot="1" x14ac:dyDescent="0.35">
      <c r="B47" s="185" t="s">
        <v>53</v>
      </c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7"/>
      <c r="Q47" s="209" t="s">
        <v>48</v>
      </c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00"/>
      <c r="AG47" s="200"/>
      <c r="AH47" s="200"/>
      <c r="AI47" s="201"/>
      <c r="AJ47" s="19"/>
      <c r="AK47" s="4"/>
      <c r="AL47" s="19"/>
      <c r="AM47" s="19"/>
      <c r="AN47" s="100"/>
      <c r="AO47" s="100"/>
      <c r="AP47" s="100"/>
      <c r="AQ47" s="100"/>
      <c r="AR47" s="106"/>
      <c r="AS47" s="81"/>
      <c r="AT47" s="11"/>
      <c r="AU47" s="11"/>
      <c r="AV47" s="106" t="s">
        <v>78</v>
      </c>
      <c r="AW47" s="81"/>
      <c r="AX47" s="81"/>
      <c r="AY47" s="81"/>
      <c r="AZ47" s="81"/>
      <c r="BA47" s="81"/>
      <c r="BB47" s="102"/>
      <c r="BC47" s="102"/>
      <c r="BD47" s="53"/>
      <c r="BG47" s="19"/>
      <c r="BH47" s="19"/>
      <c r="BI47" s="104"/>
      <c r="BJ47" s="103"/>
      <c r="BK47" s="102"/>
      <c r="BL47" s="102"/>
      <c r="BM47" s="102"/>
      <c r="BN47" s="102"/>
      <c r="BO47" s="139"/>
      <c r="BP47" s="139"/>
      <c r="BQ47" s="19"/>
      <c r="BR47" s="19"/>
      <c r="BS47" s="108"/>
      <c r="BT47" s="102"/>
      <c r="BU47" s="102"/>
      <c r="BV47" s="102"/>
      <c r="BW47" s="102"/>
      <c r="BX47" s="102"/>
      <c r="BY47" s="19"/>
    </row>
    <row r="48" spans="2:77" ht="16.149999999999999" customHeight="1" thickBot="1" x14ac:dyDescent="0.45">
      <c r="B48" s="185" t="s">
        <v>54</v>
      </c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7"/>
      <c r="Q48" s="149" t="s">
        <v>68</v>
      </c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6"/>
      <c r="AG48" s="146"/>
      <c r="AH48" s="146"/>
      <c r="AI48" s="147"/>
      <c r="AJ48" s="19"/>
      <c r="AK48" s="4"/>
      <c r="AL48" s="31"/>
      <c r="AN48" s="215" t="s">
        <v>50</v>
      </c>
      <c r="AO48" s="214"/>
      <c r="AP48" s="214"/>
      <c r="AQ48" s="214"/>
      <c r="AR48" s="214"/>
      <c r="AS48" s="81"/>
      <c r="AT48" s="139"/>
      <c r="AU48" s="11"/>
      <c r="AV48" s="106" t="s">
        <v>79</v>
      </c>
      <c r="AW48" s="81"/>
      <c r="AX48" s="102"/>
      <c r="AY48" s="102"/>
      <c r="AZ48" s="102"/>
      <c r="BA48" s="102"/>
      <c r="BB48" s="102"/>
      <c r="BC48" s="102"/>
      <c r="BD48" s="53"/>
      <c r="BG48" s="19"/>
      <c r="BH48" s="19"/>
      <c r="BI48" s="100"/>
      <c r="BJ48" s="102"/>
      <c r="BK48" s="102"/>
      <c r="BL48" s="102"/>
      <c r="BM48" s="102"/>
      <c r="BN48" s="102"/>
      <c r="BO48" s="19"/>
      <c r="BP48" s="19"/>
      <c r="BQ48" s="139"/>
      <c r="BR48" s="139"/>
      <c r="BS48" s="100"/>
      <c r="BT48" s="102"/>
      <c r="BU48" s="102"/>
      <c r="BV48" s="102"/>
      <c r="BW48" s="102"/>
      <c r="BX48" s="102"/>
      <c r="BY48" s="19"/>
    </row>
    <row r="49" spans="2:77" ht="16.149999999999999" customHeight="1" x14ac:dyDescent="0.25">
      <c r="B49" s="185" t="s">
        <v>61</v>
      </c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7"/>
      <c r="Q49" s="209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00"/>
      <c r="AG49" s="200"/>
      <c r="AH49" s="200"/>
      <c r="AI49" s="201"/>
      <c r="AJ49" s="19"/>
      <c r="AK49" s="25"/>
      <c r="AL49" s="22"/>
      <c r="AM49" s="22"/>
      <c r="AN49" s="117"/>
      <c r="AO49" s="118"/>
      <c r="AP49" s="118"/>
      <c r="AQ49" s="118"/>
      <c r="AR49" s="119"/>
      <c r="AS49" s="119"/>
      <c r="AT49" s="26"/>
      <c r="AU49" s="26"/>
      <c r="AV49" s="107" t="s">
        <v>80</v>
      </c>
      <c r="AW49" s="119"/>
      <c r="AX49" s="118"/>
      <c r="AY49" s="118"/>
      <c r="AZ49" s="118"/>
      <c r="BA49" s="118"/>
      <c r="BB49" s="118"/>
      <c r="BC49" s="118"/>
      <c r="BD49" s="54"/>
      <c r="BG49" s="19"/>
      <c r="BH49" s="19"/>
      <c r="BI49" s="100"/>
      <c r="BJ49" s="102"/>
      <c r="BK49" s="102"/>
      <c r="BL49" s="102"/>
      <c r="BM49" s="102"/>
      <c r="BN49" s="102"/>
      <c r="BO49" s="139"/>
      <c r="BP49" s="139"/>
      <c r="BQ49" s="139"/>
      <c r="BR49" s="139"/>
      <c r="BS49" s="100"/>
      <c r="BT49" s="102"/>
      <c r="BU49" s="102"/>
      <c r="BV49" s="102"/>
      <c r="BW49" s="102"/>
      <c r="BX49" s="102"/>
      <c r="BY49" s="19"/>
    </row>
    <row r="50" spans="2:77" ht="14.65" x14ac:dyDescent="0.35">
      <c r="B50" s="185" t="s">
        <v>64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7"/>
      <c r="Q50" s="212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200"/>
      <c r="AG50" s="200"/>
      <c r="AH50" s="200"/>
      <c r="AI50" s="201"/>
      <c r="AJ50" s="19"/>
      <c r="AK50" s="19"/>
      <c r="AM50" s="27"/>
      <c r="AN50" s="28"/>
      <c r="AO50" s="65"/>
      <c r="AP50" s="19"/>
      <c r="AQ50" s="19"/>
      <c r="AT50" s="112" t="s">
        <v>49</v>
      </c>
      <c r="AU50" s="85"/>
      <c r="AV50" s="112"/>
      <c r="AW50" s="85"/>
      <c r="AX50" s="113"/>
      <c r="AY50" s="113"/>
      <c r="AZ50" s="114"/>
      <c r="BA50" s="115"/>
      <c r="BB50" s="116">
        <f>L9+Z9+AN9+BB9+L18+Z18+AN18+BB18+L27+Z27+AN27+BB27</f>
        <v>180</v>
      </c>
      <c r="BC50" s="19"/>
      <c r="BD50" s="19"/>
      <c r="BG50" s="19"/>
      <c r="BH50" s="19"/>
      <c r="BI50" s="100"/>
      <c r="BJ50" s="102"/>
      <c r="BK50" s="102"/>
      <c r="BL50" s="102"/>
      <c r="BM50" s="102"/>
      <c r="BN50" s="102"/>
      <c r="BO50" s="139"/>
      <c r="BP50" s="139"/>
      <c r="BQ50" s="139"/>
      <c r="BR50" s="139"/>
      <c r="BS50" s="100"/>
      <c r="BT50" s="102"/>
      <c r="BU50" s="102"/>
      <c r="BV50" s="102"/>
      <c r="BW50" s="102"/>
      <c r="BX50" s="102"/>
      <c r="BY50" s="19"/>
    </row>
    <row r="51" spans="2:77" ht="11.65" x14ac:dyDescent="0.25">
      <c r="B51" s="188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90"/>
      <c r="Q51" s="196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69"/>
      <c r="AG51" s="69"/>
      <c r="AH51" s="69"/>
      <c r="AI51" s="96"/>
      <c r="AJ51" s="19"/>
      <c r="AL51" s="84"/>
      <c r="AM51" s="84"/>
      <c r="AN51" s="84"/>
      <c r="AO51" s="84"/>
      <c r="AP51" s="84"/>
      <c r="AQ51" s="84"/>
      <c r="AR51" s="84"/>
      <c r="AS51" s="84"/>
      <c r="AT51" s="92" t="s">
        <v>70</v>
      </c>
      <c r="AU51" s="84"/>
      <c r="AV51" s="86"/>
      <c r="AW51" s="84"/>
      <c r="AX51" s="84"/>
      <c r="AZ51" s="87"/>
      <c r="BA51" s="19"/>
      <c r="BB51" s="19"/>
      <c r="BC51" s="19"/>
    </row>
    <row r="52" spans="2:77" x14ac:dyDescent="0.25">
      <c r="F52" s="20"/>
      <c r="G52" s="20"/>
      <c r="H52" s="21"/>
      <c r="I52" s="21"/>
      <c r="J52" s="21"/>
      <c r="K52" s="21"/>
      <c r="L52" s="21"/>
      <c r="M52" s="21"/>
      <c r="N52" s="21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9"/>
      <c r="AK52" s="19"/>
      <c r="AL52" s="19"/>
      <c r="AM52" s="19"/>
      <c r="AN52" s="19"/>
      <c r="AO52" s="19"/>
      <c r="AP52" s="11"/>
      <c r="AQ52" s="11"/>
      <c r="AR52" s="19"/>
      <c r="AS52" s="19"/>
      <c r="AZ52" s="19"/>
      <c r="BA52" s="19"/>
      <c r="BB52" s="11"/>
      <c r="BC52" s="67"/>
    </row>
    <row r="53" spans="2:77" x14ac:dyDescent="0.25">
      <c r="AJ53" s="23"/>
      <c r="AK53" s="23"/>
      <c r="AL53" s="23"/>
      <c r="AM53" s="23"/>
      <c r="AN53" s="23"/>
      <c r="AO53" s="66"/>
      <c r="BB53" s="11"/>
      <c r="BC53" s="67"/>
    </row>
    <row r="58" spans="2:77" ht="11.65" x14ac:dyDescent="0.25">
      <c r="G58" s="124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6"/>
      <c r="W58" s="126"/>
      <c r="X58" s="126"/>
      <c r="Y58" s="126"/>
      <c r="Z58" s="126"/>
      <c r="AA58" s="127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</row>
    <row r="59" spans="2:77" ht="11.65" x14ac:dyDescent="0.25">
      <c r="G59" s="124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6"/>
      <c r="W59" s="126"/>
      <c r="X59" s="126"/>
      <c r="Y59" s="126"/>
      <c r="Z59" s="126"/>
      <c r="AA59" s="127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</row>
    <row r="60" spans="2:77" ht="11.65" x14ac:dyDescent="0.25">
      <c r="G60" s="130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26"/>
      <c r="W60" s="126"/>
      <c r="X60" s="126"/>
      <c r="Y60" s="126"/>
      <c r="Z60" s="126"/>
      <c r="AA60" s="127"/>
      <c r="AB60" s="132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</row>
    <row r="61" spans="2:77" ht="11.65" x14ac:dyDescent="0.25">
      <c r="G61" s="124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26"/>
      <c r="W61" s="126"/>
      <c r="X61" s="126"/>
      <c r="Y61" s="126"/>
      <c r="Z61" s="126"/>
      <c r="AA61" s="127"/>
      <c r="AB61" s="132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</row>
    <row r="62" spans="2:77" ht="11.65" x14ac:dyDescent="0.25"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26"/>
      <c r="W62" s="126"/>
      <c r="X62" s="126"/>
      <c r="Y62" s="126"/>
      <c r="Z62" s="126"/>
      <c r="AA62" s="127"/>
      <c r="AB62" s="132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</row>
    <row r="63" spans="2:77" ht="11.65" x14ac:dyDescent="0.25">
      <c r="G63" s="132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26"/>
      <c r="W63" s="126"/>
      <c r="X63" s="126"/>
      <c r="Y63" s="126"/>
      <c r="Z63" s="126"/>
      <c r="AA63" s="127"/>
      <c r="AB63" s="134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</row>
    <row r="64" spans="2:77" ht="11.65" x14ac:dyDescent="0.25">
      <c r="G64" s="132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26"/>
      <c r="W64" s="126"/>
      <c r="X64" s="126"/>
      <c r="Y64" s="126"/>
      <c r="Z64" s="126"/>
      <c r="AA64" s="127"/>
      <c r="AB64" s="124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</row>
    <row r="65" spans="3:42" ht="11.65" x14ac:dyDescent="0.25">
      <c r="G65" s="132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26"/>
      <c r="W65" s="126"/>
      <c r="X65" s="126"/>
      <c r="Y65" s="126"/>
      <c r="Z65" s="126"/>
      <c r="AA65" s="127"/>
      <c r="AB65" s="132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</row>
    <row r="66" spans="3:42" ht="11.65" x14ac:dyDescent="0.25">
      <c r="G66" s="132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26"/>
      <c r="W66" s="126"/>
      <c r="X66" s="126"/>
      <c r="Y66" s="126"/>
      <c r="Z66" s="126"/>
      <c r="AA66" s="127"/>
      <c r="AB66" s="132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</row>
    <row r="67" spans="3:42" ht="11.65" x14ac:dyDescent="0.25">
      <c r="G67" s="132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26"/>
      <c r="W67" s="126"/>
      <c r="X67" s="126"/>
      <c r="Y67" s="126"/>
      <c r="Z67" s="126"/>
      <c r="AA67" s="127"/>
      <c r="AB67" s="132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</row>
    <row r="68" spans="3:42" ht="11.65" x14ac:dyDescent="0.25">
      <c r="G68" s="132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26"/>
      <c r="W68" s="126"/>
      <c r="X68" s="126"/>
      <c r="Y68" s="126"/>
      <c r="Z68" s="126"/>
      <c r="AA68" s="127"/>
      <c r="AB68" s="132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</row>
    <row r="69" spans="3:42" ht="11.65" x14ac:dyDescent="0.25">
      <c r="G69" s="132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26"/>
      <c r="W69" s="126"/>
      <c r="X69" s="126"/>
      <c r="Y69" s="126"/>
      <c r="Z69" s="126"/>
      <c r="AA69" s="127"/>
      <c r="AB69" s="136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</row>
    <row r="70" spans="3:42" ht="11.65" x14ac:dyDescent="0.25">
      <c r="G70" s="132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26"/>
      <c r="W70" s="126"/>
      <c r="X70" s="126"/>
      <c r="Y70" s="126"/>
      <c r="Z70" s="126"/>
      <c r="AA70" s="127"/>
      <c r="AB70" s="124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</row>
    <row r="71" spans="3:42" ht="11.65" x14ac:dyDescent="0.25">
      <c r="G71" s="132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26"/>
      <c r="W71" s="126"/>
      <c r="X71" s="126"/>
      <c r="Y71" s="126"/>
      <c r="Z71" s="126"/>
      <c r="AA71" s="127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</row>
    <row r="72" spans="3:42" ht="18.399999999999999" x14ac:dyDescent="0.45">
      <c r="C72" s="74"/>
      <c r="G72" s="130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26"/>
      <c r="W72" s="126"/>
      <c r="X72" s="126"/>
      <c r="Y72" s="126"/>
      <c r="Z72" s="126"/>
      <c r="AA72" s="12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</row>
    <row r="73" spans="3:42" x14ac:dyDescent="0.25">
      <c r="G73" s="126"/>
      <c r="H73" s="126"/>
      <c r="I73" s="126"/>
      <c r="J73" s="126"/>
      <c r="K73" s="126"/>
      <c r="L73" s="126"/>
      <c r="M73" s="127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7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7"/>
      <c r="AP73" s="126"/>
    </row>
    <row r="195" spans="77:89" x14ac:dyDescent="0.25">
      <c r="BZ195" s="7" t="str">
        <f>TEXT($A$5,"####")</f>
        <v/>
      </c>
    </row>
    <row r="196" spans="77:89" x14ac:dyDescent="0.25">
      <c r="BZ196" s="7" t="str">
        <f>TEXT($A$5+1,"####")</f>
        <v>1</v>
      </c>
    </row>
    <row r="198" spans="77:89" x14ac:dyDescent="0.25">
      <c r="CB198" s="1" t="s">
        <v>1</v>
      </c>
      <c r="CC198" s="1" t="s">
        <v>4</v>
      </c>
      <c r="CD198" s="1" t="s">
        <v>5</v>
      </c>
      <c r="CE198" s="1" t="s">
        <v>6</v>
      </c>
      <c r="CF198" s="1" t="s">
        <v>8</v>
      </c>
      <c r="CG198" s="1" t="s">
        <v>9</v>
      </c>
      <c r="CH198" s="1" t="s">
        <v>1</v>
      </c>
    </row>
    <row r="199" spans="77:89" x14ac:dyDescent="0.25">
      <c r="BY199" s="8" t="s">
        <v>30</v>
      </c>
      <c r="BZ199" s="1" t="s">
        <v>19</v>
      </c>
      <c r="CA199" s="6">
        <v>31</v>
      </c>
      <c r="CB199" s="6">
        <f t="shared" ref="CB199:CB210" si="0">IF($CI199=7,1,IF($CI199=0,1,0))</f>
        <v>0</v>
      </c>
      <c r="CC199" s="6">
        <f t="shared" ref="CC199:CC210" si="1">IF($CI199=1,1,0)</f>
        <v>1</v>
      </c>
      <c r="CD199" s="6">
        <f t="shared" ref="CD199:CD210" si="2">IF($CI199=2,1,0)</f>
        <v>0</v>
      </c>
      <c r="CE199" s="6">
        <f t="shared" ref="CE199:CE210" si="3">IF($CI199=3,1,0)</f>
        <v>0</v>
      </c>
      <c r="CF199" s="6">
        <f t="shared" ref="CF199:CF210" si="4">IF($CI199=4,1,0)</f>
        <v>0</v>
      </c>
      <c r="CG199" s="6">
        <f t="shared" ref="CG199:CG210" si="5">IF($CI199=5,1,0)</f>
        <v>0</v>
      </c>
      <c r="CH199" s="6">
        <f t="shared" ref="CH199:CH210" si="6">IF($CI199=6,1,0)</f>
        <v>0</v>
      </c>
      <c r="CI199">
        <f t="shared" ref="CI199:CI204" si="7">WEEKDAY(DATEVALUE(BY199 &amp; "/01/" &amp; $BZ$196))-1</f>
        <v>1</v>
      </c>
      <c r="CK199" s="7"/>
    </row>
    <row r="200" spans="77:89" x14ac:dyDescent="0.25">
      <c r="BY200" s="8" t="s">
        <v>31</v>
      </c>
      <c r="BZ200" s="1" t="s">
        <v>20</v>
      </c>
      <c r="CA200" s="6">
        <f>IF((A5+1)/4=TRUNC(A5/4),29,28)</f>
        <v>28</v>
      </c>
      <c r="CB200" s="6">
        <f t="shared" si="0"/>
        <v>0</v>
      </c>
      <c r="CC200" s="6">
        <f t="shared" si="1"/>
        <v>0</v>
      </c>
      <c r="CD200" s="6">
        <f t="shared" si="2"/>
        <v>0</v>
      </c>
      <c r="CE200" s="6">
        <f t="shared" si="3"/>
        <v>0</v>
      </c>
      <c r="CF200" s="6">
        <f t="shared" si="4"/>
        <v>1</v>
      </c>
      <c r="CG200" s="6">
        <f t="shared" si="5"/>
        <v>0</v>
      </c>
      <c r="CH200" s="6">
        <f t="shared" si="6"/>
        <v>0</v>
      </c>
      <c r="CI200">
        <f t="shared" si="7"/>
        <v>4</v>
      </c>
    </row>
    <row r="201" spans="77:89" x14ac:dyDescent="0.25">
      <c r="BY201" s="8" t="s">
        <v>32</v>
      </c>
      <c r="BZ201" s="1" t="s">
        <v>21</v>
      </c>
      <c r="CA201" s="6">
        <v>31</v>
      </c>
      <c r="CB201" s="6">
        <f t="shared" si="0"/>
        <v>0</v>
      </c>
      <c r="CC201" s="6">
        <f t="shared" si="1"/>
        <v>0</v>
      </c>
      <c r="CD201" s="6">
        <f t="shared" si="2"/>
        <v>0</v>
      </c>
      <c r="CE201" s="6">
        <f t="shared" si="3"/>
        <v>0</v>
      </c>
      <c r="CF201" s="6">
        <f t="shared" si="4"/>
        <v>1</v>
      </c>
      <c r="CG201" s="6">
        <f t="shared" si="5"/>
        <v>0</v>
      </c>
      <c r="CH201" s="6">
        <f t="shared" si="6"/>
        <v>0</v>
      </c>
      <c r="CI201">
        <f t="shared" si="7"/>
        <v>4</v>
      </c>
    </row>
    <row r="202" spans="77:89" x14ac:dyDescent="0.25">
      <c r="BY202" s="8" t="s">
        <v>33</v>
      </c>
      <c r="BZ202" s="1" t="s">
        <v>22</v>
      </c>
      <c r="CA202" s="6">
        <v>30</v>
      </c>
      <c r="CB202" s="6">
        <f t="shared" si="0"/>
        <v>1</v>
      </c>
      <c r="CC202" s="6">
        <f t="shared" si="1"/>
        <v>0</v>
      </c>
      <c r="CD202" s="6">
        <f t="shared" si="2"/>
        <v>0</v>
      </c>
      <c r="CE202" s="6">
        <f t="shared" si="3"/>
        <v>0</v>
      </c>
      <c r="CF202" s="6">
        <f t="shared" si="4"/>
        <v>0</v>
      </c>
      <c r="CG202" s="6">
        <f t="shared" si="5"/>
        <v>0</v>
      </c>
      <c r="CH202" s="6">
        <f t="shared" si="6"/>
        <v>0</v>
      </c>
      <c r="CI202">
        <f t="shared" si="7"/>
        <v>0</v>
      </c>
    </row>
    <row r="203" spans="77:89" x14ac:dyDescent="0.25">
      <c r="BY203" s="8" t="s">
        <v>34</v>
      </c>
      <c r="BZ203" s="1" t="s">
        <v>15</v>
      </c>
      <c r="CA203" s="6">
        <v>31</v>
      </c>
      <c r="CB203" s="6">
        <f t="shared" si="0"/>
        <v>0</v>
      </c>
      <c r="CC203" s="6">
        <f t="shared" si="1"/>
        <v>0</v>
      </c>
      <c r="CD203" s="6">
        <f t="shared" si="2"/>
        <v>1</v>
      </c>
      <c r="CE203" s="6">
        <f t="shared" si="3"/>
        <v>0</v>
      </c>
      <c r="CF203" s="6">
        <f t="shared" si="4"/>
        <v>0</v>
      </c>
      <c r="CG203" s="6">
        <f t="shared" si="5"/>
        <v>0</v>
      </c>
      <c r="CH203" s="6">
        <f t="shared" si="6"/>
        <v>0</v>
      </c>
      <c r="CI203">
        <f t="shared" si="7"/>
        <v>2</v>
      </c>
    </row>
    <row r="204" spans="77:89" x14ac:dyDescent="0.25">
      <c r="BY204" s="8" t="s">
        <v>35</v>
      </c>
      <c r="BZ204" s="1" t="s">
        <v>23</v>
      </c>
      <c r="CA204" s="6">
        <v>30</v>
      </c>
      <c r="CB204" s="6">
        <f t="shared" si="0"/>
        <v>0</v>
      </c>
      <c r="CC204" s="6">
        <f t="shared" si="1"/>
        <v>0</v>
      </c>
      <c r="CD204" s="6">
        <f t="shared" si="2"/>
        <v>0</v>
      </c>
      <c r="CE204" s="6">
        <f t="shared" si="3"/>
        <v>0</v>
      </c>
      <c r="CF204" s="6">
        <f t="shared" si="4"/>
        <v>0</v>
      </c>
      <c r="CG204" s="6">
        <f t="shared" si="5"/>
        <v>1</v>
      </c>
      <c r="CH204" s="6">
        <f t="shared" si="6"/>
        <v>0</v>
      </c>
      <c r="CI204">
        <f t="shared" si="7"/>
        <v>5</v>
      </c>
    </row>
    <row r="205" spans="77:89" x14ac:dyDescent="0.25">
      <c r="BY205" s="8" t="s">
        <v>36</v>
      </c>
      <c r="BZ205" s="1" t="s">
        <v>24</v>
      </c>
      <c r="CA205" s="6">
        <v>31</v>
      </c>
      <c r="CB205" s="6" t="e">
        <f t="shared" si="0"/>
        <v>#VALUE!</v>
      </c>
      <c r="CC205" s="6" t="e">
        <f t="shared" si="1"/>
        <v>#VALUE!</v>
      </c>
      <c r="CD205" s="6" t="e">
        <f t="shared" si="2"/>
        <v>#VALUE!</v>
      </c>
      <c r="CE205" s="6" t="e">
        <f t="shared" si="3"/>
        <v>#VALUE!</v>
      </c>
      <c r="CF205" s="6" t="e">
        <f t="shared" si="4"/>
        <v>#VALUE!</v>
      </c>
      <c r="CG205" s="6" t="e">
        <f t="shared" si="5"/>
        <v>#VALUE!</v>
      </c>
      <c r="CH205" s="6" t="e">
        <f t="shared" si="6"/>
        <v>#VALUE!</v>
      </c>
      <c r="CI205" t="e">
        <f t="shared" ref="CI205:CI210" si="8">WEEKDAY(DATEVALUE(BY205 &amp; "/01/" &amp; $BZ$195))-1</f>
        <v>#VALUE!</v>
      </c>
    </row>
    <row r="206" spans="77:89" x14ac:dyDescent="0.25">
      <c r="BY206" s="8" t="s">
        <v>37</v>
      </c>
      <c r="BZ206" s="1" t="s">
        <v>25</v>
      </c>
      <c r="CA206" s="6">
        <v>31</v>
      </c>
      <c r="CB206" s="6" t="e">
        <f t="shared" si="0"/>
        <v>#VALUE!</v>
      </c>
      <c r="CC206" s="6" t="e">
        <f t="shared" si="1"/>
        <v>#VALUE!</v>
      </c>
      <c r="CD206" s="6" t="e">
        <f t="shared" si="2"/>
        <v>#VALUE!</v>
      </c>
      <c r="CE206" s="6" t="e">
        <f t="shared" si="3"/>
        <v>#VALUE!</v>
      </c>
      <c r="CF206" s="6" t="e">
        <f t="shared" si="4"/>
        <v>#VALUE!</v>
      </c>
      <c r="CG206" s="6" t="e">
        <f t="shared" si="5"/>
        <v>#VALUE!</v>
      </c>
      <c r="CH206" s="6" t="e">
        <f t="shared" si="6"/>
        <v>#VALUE!</v>
      </c>
      <c r="CI206" t="e">
        <f t="shared" si="8"/>
        <v>#VALUE!</v>
      </c>
    </row>
    <row r="207" spans="77:89" x14ac:dyDescent="0.25">
      <c r="BY207" s="8" t="s">
        <v>38</v>
      </c>
      <c r="BZ207" s="1" t="s">
        <v>26</v>
      </c>
      <c r="CA207" s="6">
        <v>30</v>
      </c>
      <c r="CB207" s="6" t="e">
        <f t="shared" si="0"/>
        <v>#VALUE!</v>
      </c>
      <c r="CC207" s="6" t="e">
        <f t="shared" si="1"/>
        <v>#VALUE!</v>
      </c>
      <c r="CD207" s="6" t="e">
        <f t="shared" si="2"/>
        <v>#VALUE!</v>
      </c>
      <c r="CE207" s="6" t="e">
        <f t="shared" si="3"/>
        <v>#VALUE!</v>
      </c>
      <c r="CF207" s="6" t="e">
        <f t="shared" si="4"/>
        <v>#VALUE!</v>
      </c>
      <c r="CG207" s="6" t="e">
        <f t="shared" si="5"/>
        <v>#VALUE!</v>
      </c>
      <c r="CH207" s="6" t="e">
        <f t="shared" si="6"/>
        <v>#VALUE!</v>
      </c>
      <c r="CI207" t="e">
        <f t="shared" si="8"/>
        <v>#VALUE!</v>
      </c>
    </row>
    <row r="208" spans="77:89" x14ac:dyDescent="0.25">
      <c r="BY208" s="8" t="s">
        <v>39</v>
      </c>
      <c r="BZ208" s="1" t="s">
        <v>27</v>
      </c>
      <c r="CA208" s="6">
        <v>31</v>
      </c>
      <c r="CB208" s="6" t="e">
        <f t="shared" si="0"/>
        <v>#VALUE!</v>
      </c>
      <c r="CC208" s="6" t="e">
        <f t="shared" si="1"/>
        <v>#VALUE!</v>
      </c>
      <c r="CD208" s="6" t="e">
        <f t="shared" si="2"/>
        <v>#VALUE!</v>
      </c>
      <c r="CE208" s="6" t="e">
        <f t="shared" si="3"/>
        <v>#VALUE!</v>
      </c>
      <c r="CF208" s="6" t="e">
        <f t="shared" si="4"/>
        <v>#VALUE!</v>
      </c>
      <c r="CG208" s="6" t="e">
        <f t="shared" si="5"/>
        <v>#VALUE!</v>
      </c>
      <c r="CH208" s="6" t="e">
        <f t="shared" si="6"/>
        <v>#VALUE!</v>
      </c>
      <c r="CI208" t="e">
        <f t="shared" si="8"/>
        <v>#VALUE!</v>
      </c>
    </row>
    <row r="209" spans="77:87" x14ac:dyDescent="0.25">
      <c r="BY209" s="8" t="s">
        <v>40</v>
      </c>
      <c r="BZ209" s="1" t="s">
        <v>28</v>
      </c>
      <c r="CA209" s="6">
        <v>30</v>
      </c>
      <c r="CB209" s="6" t="e">
        <f t="shared" si="0"/>
        <v>#VALUE!</v>
      </c>
      <c r="CC209" s="6" t="e">
        <f t="shared" si="1"/>
        <v>#VALUE!</v>
      </c>
      <c r="CD209" s="6" t="e">
        <f t="shared" si="2"/>
        <v>#VALUE!</v>
      </c>
      <c r="CE209" s="6" t="e">
        <f t="shared" si="3"/>
        <v>#VALUE!</v>
      </c>
      <c r="CF209" s="6" t="e">
        <f t="shared" si="4"/>
        <v>#VALUE!</v>
      </c>
      <c r="CG209" s="6" t="e">
        <f t="shared" si="5"/>
        <v>#VALUE!</v>
      </c>
      <c r="CH209" s="6" t="e">
        <f t="shared" si="6"/>
        <v>#VALUE!</v>
      </c>
      <c r="CI209" t="e">
        <f t="shared" si="8"/>
        <v>#VALUE!</v>
      </c>
    </row>
    <row r="210" spans="77:87" x14ac:dyDescent="0.25">
      <c r="BY210" s="8" t="s">
        <v>41</v>
      </c>
      <c r="BZ210" s="1" t="s">
        <v>29</v>
      </c>
      <c r="CA210" s="6">
        <v>31</v>
      </c>
      <c r="CB210" s="6" t="e">
        <f t="shared" si="0"/>
        <v>#VALUE!</v>
      </c>
      <c r="CC210" s="6" t="e">
        <f t="shared" si="1"/>
        <v>#VALUE!</v>
      </c>
      <c r="CD210" s="6" t="e">
        <f t="shared" si="2"/>
        <v>#VALUE!</v>
      </c>
      <c r="CE210" s="6" t="e">
        <f t="shared" si="3"/>
        <v>#VALUE!</v>
      </c>
      <c r="CF210" s="6" t="e">
        <f t="shared" si="4"/>
        <v>#VALUE!</v>
      </c>
      <c r="CG210" s="6" t="e">
        <f t="shared" si="5"/>
        <v>#VALUE!</v>
      </c>
      <c r="CH210" s="6" t="e">
        <f t="shared" si="6"/>
        <v>#VALUE!</v>
      </c>
      <c r="CI210" t="e">
        <f t="shared" si="8"/>
        <v>#VALUE!</v>
      </c>
    </row>
    <row r="218" spans="77:87" x14ac:dyDescent="0.25">
      <c r="BY218" s="1"/>
    </row>
    <row r="219" spans="77:87" x14ac:dyDescent="0.25">
      <c r="BY219" s="1"/>
    </row>
    <row r="220" spans="77:87" x14ac:dyDescent="0.25">
      <c r="BY220" s="1"/>
    </row>
    <row r="221" spans="77:87" x14ac:dyDescent="0.25">
      <c r="BY221" s="1"/>
    </row>
    <row r="223" spans="77:87" x14ac:dyDescent="0.25">
      <c r="BY223" s="1"/>
    </row>
    <row r="224" spans="77:87" x14ac:dyDescent="0.25">
      <c r="BY224" s="1"/>
    </row>
    <row r="225" spans="77:77" x14ac:dyDescent="0.25">
      <c r="BY225" s="1"/>
    </row>
    <row r="226" spans="77:77" x14ac:dyDescent="0.25">
      <c r="BY226" s="1"/>
    </row>
    <row r="227" spans="77:77" x14ac:dyDescent="0.25">
      <c r="BY227" s="1"/>
    </row>
    <row r="228" spans="77:77" x14ac:dyDescent="0.25">
      <c r="BY228" s="1"/>
    </row>
    <row r="229" spans="77:77" x14ac:dyDescent="0.25">
      <c r="BY229" s="1"/>
    </row>
  </sheetData>
  <mergeCells count="39">
    <mergeCell ref="AN46:AR46"/>
    <mergeCell ref="AN48:AR48"/>
    <mergeCell ref="AV38:BD38"/>
    <mergeCell ref="AV40:BD40"/>
    <mergeCell ref="AV42:BD42"/>
    <mergeCell ref="AV44:BD44"/>
    <mergeCell ref="AV46:BD46"/>
    <mergeCell ref="AN40:AR40"/>
    <mergeCell ref="AN42:AR42"/>
    <mergeCell ref="AN38:AR38"/>
    <mergeCell ref="AN44:AR44"/>
    <mergeCell ref="Q51:AE51"/>
    <mergeCell ref="Q37:AI37"/>
    <mergeCell ref="Q38:AI38"/>
    <mergeCell ref="Q39:AI39"/>
    <mergeCell ref="Q40:AI40"/>
    <mergeCell ref="Q41:AI41"/>
    <mergeCell ref="Q42:AH42"/>
    <mergeCell ref="Q43:AI43"/>
    <mergeCell ref="Q44:AI44"/>
    <mergeCell ref="Q47:AI47"/>
    <mergeCell ref="Q49:AI49"/>
    <mergeCell ref="Q50:AI50"/>
    <mergeCell ref="Y5:AH5"/>
    <mergeCell ref="B48:P48"/>
    <mergeCell ref="B49:P49"/>
    <mergeCell ref="B50:P50"/>
    <mergeCell ref="B51:P51"/>
    <mergeCell ref="B6:BD6"/>
    <mergeCell ref="B43:P43"/>
    <mergeCell ref="B44:P44"/>
    <mergeCell ref="B45:P45"/>
    <mergeCell ref="B46:P46"/>
    <mergeCell ref="B47:P47"/>
    <mergeCell ref="B37:P37"/>
    <mergeCell ref="B38:P38"/>
    <mergeCell ref="B39:P39"/>
    <mergeCell ref="B41:P41"/>
    <mergeCell ref="B42:P42"/>
  </mergeCells>
  <phoneticPr fontId="0" type="noConversion"/>
  <printOptions horizontalCentered="1" verticalCentered="1"/>
  <pageMargins left="0.25" right="0.25" top="0.25" bottom="0.25" header="0.25" footer="0.5"/>
  <pageSetup scale="57" fitToWidth="0" orientation="landscape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2020-2021 Before Labor Day</vt:lpstr>
      <vt:lpstr>'2020-2021 Before Labor Day'!\c</vt:lpstr>
      <vt:lpstr>'2020-2021 Before Labor Day'!\v</vt:lpstr>
      <vt:lpstr>'2020-2021 Before Labor Day'!APR</vt:lpstr>
      <vt:lpstr>'2020-2021 Before Labor Day'!AUG</vt:lpstr>
      <vt:lpstr>'2020-2021 Before Labor Day'!FEB</vt:lpstr>
      <vt:lpstr>'2020-2021 Before Labor Day'!JAN</vt:lpstr>
      <vt:lpstr>'2020-2021 Before Labor Day'!JUL</vt:lpstr>
      <vt:lpstr>'2020-2021 Before Labor Day'!JUN</vt:lpstr>
      <vt:lpstr>'2020-2021 Before Labor Day'!MAR</vt:lpstr>
      <vt:lpstr>'2020-2021 Before Labor Day'!MAY</vt:lpstr>
      <vt:lpstr>'2020-2021 Before Labor Day'!Print_Area</vt:lpstr>
      <vt:lpstr>'2020-2021 Before Labor Day'!Print_Area_MI</vt:lpstr>
      <vt:lpstr>'2020-2021 Before Labor Day'!SEP</vt:lpstr>
      <vt:lpstr>'2020-2021 Before Labor Day'!SETUP</vt:lpstr>
    </vt:vector>
  </TitlesOfParts>
  <Company>SAU35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Sloan</dc:creator>
  <cp:lastModifiedBy>mculv</cp:lastModifiedBy>
  <cp:lastPrinted>2020-08-31T15:09:16Z</cp:lastPrinted>
  <dcterms:created xsi:type="dcterms:W3CDTF">1999-11-24T18:40:18Z</dcterms:created>
  <dcterms:modified xsi:type="dcterms:W3CDTF">2020-08-31T15:10:30Z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1156790265</vt:i4>
  </property>
  <property fmtid="{D5CDD505-2E9C-101B-9397-08002B2CF9AE}" pid="3" name="_EmailSubject">
    <vt:lpwstr>Approved School Calendar</vt:lpwstr>
  </property>
  <property fmtid="{D5CDD505-2E9C-101B-9397-08002B2CF9AE}" pid="4" name="_AuthorEmail">
    <vt:lpwstr>d.johnson@sau35.k12.nh.us</vt:lpwstr>
  </property>
  <property fmtid="{D5CDD505-2E9C-101B-9397-08002B2CF9AE}" pid="5" name="_AuthorEmailDisplayName">
    <vt:lpwstr>Don Johnson</vt:lpwstr>
  </property>
  <property fmtid="{D5CDD505-2E9C-101B-9397-08002B2CF9AE}" pid="6" name="_PreviousAdHocReviewCycleID">
    <vt:i4>-1393936857</vt:i4>
  </property>
  <property fmtid="{D5CDD505-2E9C-101B-9397-08002B2CF9AE}" pid="7" name="_ReviewingToolsShownOnce">
    <vt:lpwstr/>
  </property>
</Properties>
</file>